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e082908\Desktop\2025 Drupal site documents\Finance Docs\"/>
    </mc:Choice>
  </mc:AlternateContent>
  <xr:revisionPtr revIDLastSave="0" documentId="13_ncr:1_{D471928D-5863-407E-B60E-BC3C60276119}" xr6:coauthVersionLast="47" xr6:coauthVersionMax="47" xr10:uidLastSave="{00000000-0000-0000-0000-000000000000}"/>
  <bookViews>
    <workbookView xWindow="-120" yWindow="-120" windowWidth="24240" windowHeight="13020" xr2:uid="{C05F869B-2F2A-4052-AE16-B352975C01DF}"/>
  </bookViews>
  <sheets>
    <sheet name="Template Filler" sheetId="9" r:id="rId1"/>
    <sheet name="Recon Summary" sheetId="1" r:id="rId2"/>
    <sheet name="Program Recon" sheetId="4" r:id="rId3"/>
    <sheet name="Expenditure Rollup" sheetId="5" r:id="rId4"/>
    <sheet name="Final Reconciliation" sheetId="7" r:id="rId5"/>
    <sheet name="Funding Summary Worksheet" sheetId="8" r:id="rId6"/>
  </sheets>
  <definedNames>
    <definedName name="_xlnm.Print_Area" localSheetId="3">'Expenditure Rollup'!$A$1:$F$20</definedName>
    <definedName name="_xlnm.Print_Area" localSheetId="4">'Final Reconciliation'!$A$1:$G$45</definedName>
    <definedName name="_xlnm.Print_Area" localSheetId="2">'Program Recon'!$A$1:$H$61</definedName>
    <definedName name="_xlnm.Print_Area" localSheetId="1">'Recon Summary'!$A$1:$Q$25</definedName>
    <definedName name="_xlnm.Print_Area" localSheetId="0">'Template Filler'!$A$1:$P$29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Q4" i="1"/>
  <c r="P8" i="1"/>
  <c r="F6" i="5" s="1"/>
  <c r="N8" i="1"/>
  <c r="D6" i="5" s="1"/>
  <c r="N7" i="1"/>
  <c r="G16" i="7"/>
  <c r="G14" i="7"/>
  <c r="G8" i="7"/>
  <c r="E8" i="7"/>
  <c r="L6" i="8"/>
  <c r="K6" i="8"/>
  <c r="J6" i="8"/>
  <c r="I6" i="8"/>
  <c r="H6" i="8"/>
  <c r="G6" i="8"/>
  <c r="F6" i="8"/>
  <c r="E6" i="8"/>
  <c r="D6" i="8"/>
  <c r="C6" i="8"/>
  <c r="B6" i="8"/>
  <c r="A6" i="8"/>
  <c r="L2" i="8"/>
  <c r="L1" i="8"/>
  <c r="D1" i="8"/>
  <c r="B3" i="4"/>
  <c r="L13" i="1"/>
  <c r="K13" i="1"/>
  <c r="J13" i="1"/>
  <c r="I13" i="1"/>
  <c r="H13" i="1"/>
  <c r="G13" i="1"/>
  <c r="F13" i="1"/>
  <c r="E13" i="1"/>
  <c r="D13" i="1"/>
  <c r="C13" i="1"/>
  <c r="B13" i="1"/>
  <c r="A13" i="1"/>
  <c r="M12" i="1"/>
  <c r="M15" i="1" s="1"/>
  <c r="P7" i="1"/>
  <c r="Q2" i="1"/>
  <c r="G2" i="7" s="1"/>
  <c r="K1" i="1"/>
  <c r="C1" i="7" s="1"/>
  <c r="Q1" i="1"/>
  <c r="G1" i="7" s="1"/>
  <c r="K5" i="1"/>
  <c r="C5" i="7" s="1"/>
  <c r="K4" i="1"/>
  <c r="C4" i="7" s="1"/>
  <c r="K3" i="1"/>
  <c r="C3" i="7" s="1"/>
  <c r="K2" i="1"/>
  <c r="C2" i="7" s="1"/>
  <c r="B1" i="4" l="1"/>
  <c r="G42" i="4" l="1"/>
  <c r="F18" i="5"/>
  <c r="F16" i="5"/>
  <c r="D41" i="4"/>
  <c r="E41" i="4"/>
  <c r="F15" i="5" s="1"/>
  <c r="F41" i="4"/>
  <c r="G40" i="4"/>
  <c r="H40" i="4" s="1"/>
  <c r="G39" i="4"/>
  <c r="H39" i="4" s="1"/>
  <c r="G38" i="4"/>
  <c r="H38" i="4" s="1"/>
  <c r="G37" i="4"/>
  <c r="H37" i="4" s="1"/>
  <c r="G36" i="4"/>
  <c r="G29" i="4"/>
  <c r="H29" i="4" s="1"/>
  <c r="G30" i="4"/>
  <c r="H30" i="4" s="1"/>
  <c r="G31" i="4"/>
  <c r="H31" i="4" s="1"/>
  <c r="G32" i="4"/>
  <c r="H32" i="4" s="1"/>
  <c r="G33" i="4"/>
  <c r="H33" i="4" s="1"/>
  <c r="E34" i="4"/>
  <c r="F14" i="5" s="1"/>
  <c r="F34" i="4"/>
  <c r="D34" i="4"/>
  <c r="H42" i="4" l="1"/>
  <c r="F25" i="7"/>
  <c r="G41" i="4"/>
  <c r="F24" i="7" s="1"/>
  <c r="H36" i="4"/>
  <c r="H41" i="4" s="1"/>
  <c r="G34" i="4"/>
  <c r="F23" i="7" s="1"/>
  <c r="G1" i="4" l="1"/>
  <c r="D22" i="4"/>
  <c r="D17" i="4"/>
  <c r="E17" i="4"/>
  <c r="F10" i="5"/>
  <c r="F9" i="5"/>
  <c r="B4" i="5"/>
  <c r="B3" i="5"/>
  <c r="B1" i="5"/>
  <c r="F3" i="5"/>
  <c r="F2" i="5"/>
  <c r="F1" i="5"/>
  <c r="G58" i="4"/>
  <c r="F57" i="4"/>
  <c r="E57" i="4"/>
  <c r="F17" i="5" s="1"/>
  <c r="D57" i="4"/>
  <c r="G56" i="4"/>
  <c r="H56" i="4" s="1"/>
  <c r="G55" i="4"/>
  <c r="H55" i="4" s="1"/>
  <c r="G54" i="4"/>
  <c r="H54" i="4" s="1"/>
  <c r="G53" i="4"/>
  <c r="H53" i="4" s="1"/>
  <c r="G52" i="4"/>
  <c r="H52" i="4" s="1"/>
  <c r="G51" i="4"/>
  <c r="H51" i="4" s="1"/>
  <c r="G50" i="4"/>
  <c r="H50" i="4" s="1"/>
  <c r="G49" i="4"/>
  <c r="H49" i="4" s="1"/>
  <c r="G48" i="4"/>
  <c r="H48" i="4" s="1"/>
  <c r="G47" i="4"/>
  <c r="H47" i="4" s="1"/>
  <c r="G46" i="4"/>
  <c r="H46" i="4" s="1"/>
  <c r="G45" i="4"/>
  <c r="H45" i="4" s="1"/>
  <c r="G44" i="4"/>
  <c r="H34" i="4"/>
  <c r="F27" i="4"/>
  <c r="E27" i="4"/>
  <c r="F13" i="5" s="1"/>
  <c r="D27" i="4"/>
  <c r="G26" i="4"/>
  <c r="H26" i="4" s="1"/>
  <c r="G25" i="4"/>
  <c r="H25" i="4" s="1"/>
  <c r="G24" i="4"/>
  <c r="F22" i="4"/>
  <c r="E22" i="4"/>
  <c r="F12" i="5" s="1"/>
  <c r="G21" i="4"/>
  <c r="H21" i="4" s="1"/>
  <c r="G20" i="4"/>
  <c r="H20" i="4" s="1"/>
  <c r="G19" i="4"/>
  <c r="H19" i="4" s="1"/>
  <c r="F17" i="4"/>
  <c r="G16" i="4"/>
  <c r="H16" i="4" s="1"/>
  <c r="G15" i="4"/>
  <c r="H15" i="4" s="1"/>
  <c r="G14" i="4"/>
  <c r="H14" i="4" s="1"/>
  <c r="G12" i="4"/>
  <c r="G11" i="4"/>
  <c r="F18" i="7" s="1"/>
  <c r="B5" i="4"/>
  <c r="H12" i="4" l="1"/>
  <c r="F19" i="7"/>
  <c r="H58" i="4"/>
  <c r="F27" i="7"/>
  <c r="F60" i="4"/>
  <c r="D60" i="4"/>
  <c r="F11" i="5"/>
  <c r="F19" i="5" s="1"/>
  <c r="E60" i="4"/>
  <c r="G57" i="4"/>
  <c r="G27" i="4"/>
  <c r="H22" i="4"/>
  <c r="H17" i="4"/>
  <c r="G22" i="4"/>
  <c r="F21" i="7" s="1"/>
  <c r="H44" i="4"/>
  <c r="G17" i="4"/>
  <c r="F20" i="7" s="1"/>
  <c r="H11" i="4"/>
  <c r="H24" i="4"/>
  <c r="G17" i="7" l="1"/>
  <c r="G29" i="7" s="1"/>
  <c r="G30" i="7" s="1"/>
  <c r="H27" i="4"/>
  <c r="F22" i="7"/>
  <c r="H57" i="4"/>
  <c r="F26" i="7"/>
  <c r="N15" i="1"/>
  <c r="M6" i="8"/>
  <c r="M8" i="8" s="1"/>
  <c r="H60" i="4"/>
  <c r="G60" i="4"/>
  <c r="G3" i="4" s="1"/>
  <c r="P12" i="1" l="1"/>
  <c r="G4" i="4" l="1"/>
  <c r="O12" i="1"/>
  <c r="O15" i="1" s="1"/>
  <c r="P15" i="1"/>
  <c r="Q12" i="1" l="1"/>
  <c r="Q15" i="1" s="1"/>
  <c r="Q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Iarossi, Damon E</author>
  </authors>
  <commentList>
    <comment ref="E8" authorId="0" shapeId="0" xr:uid="{E62ED996-A6D6-4020-B9D0-00DBDADD53A6}">
      <text>
        <r>
          <rPr>
            <b/>
            <sz val="9"/>
            <color indexed="81"/>
            <rFont val="Tahoma"/>
            <family val="2"/>
          </rPr>
          <t>Iarossi, Damon E:</t>
        </r>
        <r>
          <rPr>
            <sz val="9"/>
            <color indexed="81"/>
            <rFont val="Tahoma"/>
            <family val="2"/>
          </rPr>
          <t xml:space="preserve">
Please enter applicable start date for each quarterly reconciliation to align with the financial reporting schedules in the final Grant Agreement.
</t>
        </r>
      </text>
    </comment>
    <comment ref="G8" authorId="0" shapeId="0" xr:uid="{F8962AD8-A449-40DC-B14A-A51A61DE9224}">
      <text>
        <r>
          <rPr>
            <b/>
            <sz val="9"/>
            <color indexed="81"/>
            <rFont val="Tahoma"/>
            <family val="2"/>
          </rPr>
          <t>Iarossi, Damon E:</t>
        </r>
        <r>
          <rPr>
            <sz val="9"/>
            <color indexed="81"/>
            <rFont val="Tahoma"/>
            <family val="2"/>
          </rPr>
          <t xml:space="preserve">
Please enter applicable end date for each quarterly reconciliation to align with the financial reporting
 schedules in the final Grant Agreement.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Iarossi, Damon E</author>
  </authors>
  <commentList>
    <comment ref="E9" authorId="0" shapeId="0" xr:uid="{DE9E39E3-9E7F-4C3D-B7E3-C617BD1B7EFE}">
      <text>
        <r>
          <rPr>
            <b/>
            <sz val="9"/>
            <color indexed="81"/>
            <rFont val="Tahoma"/>
            <family val="2"/>
          </rPr>
          <t>Iarossi, Damon E:</t>
        </r>
        <r>
          <rPr>
            <sz val="9"/>
            <color indexed="81"/>
            <rFont val="Tahoma"/>
            <family val="2"/>
          </rPr>
          <t xml:space="preserve">
Please enter applicable start date for each quarterly reconciliation to align with the financial reporting schedules in the final Grant Agreement.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Young, Nancy K</author>
  </authors>
  <commentList>
    <comment ref="M6" authorId="0" shapeId="0" xr:uid="{75803F8F-4F7C-4BBA-822B-8DDFF9D25952}">
      <text>
        <r>
          <rPr>
            <b/>
            <sz val="9"/>
            <color indexed="81"/>
            <rFont val="Tahoma"/>
            <family val="2"/>
          </rPr>
          <t>Young, Nancy K:</t>
        </r>
        <r>
          <rPr>
            <sz val="9"/>
            <color indexed="81"/>
            <rFont val="Tahoma"/>
            <family val="2"/>
          </rPr>
          <t xml:space="preserve">
Please enter monthly amount being invoiced specific to each
account number.</t>
        </r>
      </text>
    </comment>
    <comment ref="M8" authorId="0" shapeId="0" xr:uid="{ED81F2C5-F90D-481D-A7CA-48DD958C7C65}">
      <text>
        <r>
          <rPr>
            <b/>
            <sz val="9"/>
            <color indexed="81"/>
            <rFont val="Tahoma"/>
            <family val="2"/>
          </rPr>
          <t>Young, Nancy K:</t>
        </r>
        <r>
          <rPr>
            <sz val="9"/>
            <color indexed="81"/>
            <rFont val="Tahoma"/>
            <family val="2"/>
          </rPr>
          <t xml:space="preserve">
This amount should match the total monthly invoice amount on Exhibit D unless the grantee is purposely billing less.
pro</t>
        </r>
      </text>
    </comment>
  </commentList>
</comments>
</file>

<file path=xl/sharedStrings.xml><?xml version="1.0" encoding="utf-8"?>
<sst xmlns="http://schemas.openxmlformats.org/spreadsheetml/2006/main" count="234" uniqueCount="167">
  <si>
    <t>GRANTEE NAME:</t>
  </si>
  <si>
    <t>GRANT #</t>
  </si>
  <si>
    <t>REMITTANCE ADDRESS:</t>
  </si>
  <si>
    <t>RECONCILE #</t>
  </si>
  <si>
    <t>FROM:</t>
  </si>
  <si>
    <t>TO:</t>
  </si>
  <si>
    <t>CURRENT</t>
  </si>
  <si>
    <t>YTD</t>
  </si>
  <si>
    <t>CASH ON</t>
  </si>
  <si>
    <t>ACCOUNT NUMBER</t>
  </si>
  <si>
    <t>ALLOCATION</t>
  </si>
  <si>
    <t>EXPENSES</t>
  </si>
  <si>
    <t>INVOICED</t>
  </si>
  <si>
    <t>HAND</t>
  </si>
  <si>
    <t xml:space="preserve">GRANTEE NAME: </t>
  </si>
  <si>
    <t>GRANT NUMBER:</t>
  </si>
  <si>
    <t>PROGRAM ALLOCATION:</t>
  </si>
  <si>
    <t>YTD INVOICED:</t>
  </si>
  <si>
    <t>PROGRAM NAME:</t>
  </si>
  <si>
    <t>YTD EXPENSES:</t>
  </si>
  <si>
    <t>REMAINING CASH ON HAND:</t>
  </si>
  <si>
    <t>From:</t>
  </si>
  <si>
    <t>To:</t>
  </si>
  <si>
    <t>APPROVED</t>
  </si>
  <si>
    <t>PREVIOUS</t>
  </si>
  <si>
    <t>TOTAL</t>
  </si>
  <si>
    <t>REMAINING</t>
  </si>
  <si>
    <t>BUDGET</t>
  </si>
  <si>
    <t>YR TO DATE</t>
  </si>
  <si>
    <t>BALANCE</t>
  </si>
  <si>
    <t>B. Fringe Benefits</t>
  </si>
  <si>
    <t xml:space="preserve">3. </t>
  </si>
  <si>
    <t>Total Equipment</t>
  </si>
  <si>
    <t>1. Direct Office Supplies</t>
  </si>
  <si>
    <t>2. General Program Supplies</t>
  </si>
  <si>
    <t>Total Supplies</t>
  </si>
  <si>
    <t xml:space="preserve">10. </t>
  </si>
  <si>
    <t xml:space="preserve">11. </t>
  </si>
  <si>
    <t xml:space="preserve">12. </t>
  </si>
  <si>
    <t xml:space="preserve">13. </t>
  </si>
  <si>
    <t>Total Other</t>
  </si>
  <si>
    <t>Budget Rate:</t>
  </si>
  <si>
    <t>Totals</t>
  </si>
  <si>
    <t>GRAND TOTAL</t>
  </si>
  <si>
    <t>GRANTEE SIGNATURE:</t>
  </si>
  <si>
    <t>PRINT SIGNATURE</t>
  </si>
  <si>
    <t>TITLE</t>
  </si>
  <si>
    <t>DATE</t>
  </si>
  <si>
    <t>THIS IS NOT AN INVOICE</t>
  </si>
  <si>
    <t>CURRENT BILLING</t>
  </si>
  <si>
    <t>YTD PROGRAM INCOME:</t>
  </si>
  <si>
    <t>BBH FISCAL APPROVAL :</t>
  </si>
  <si>
    <t>1.</t>
  </si>
  <si>
    <t>2.</t>
  </si>
  <si>
    <t>CASH ON HAND %</t>
  </si>
  <si>
    <t>EXPENDITURE CATEGORY</t>
  </si>
  <si>
    <t>wvOASIS DOC Id#</t>
  </si>
  <si>
    <t>BBH PROGRAM APPROVAL:</t>
  </si>
  <si>
    <t>A. Personal Services</t>
  </si>
  <si>
    <t>C. Travel</t>
  </si>
  <si>
    <t>D. Equipment</t>
  </si>
  <si>
    <t>E. Supplies</t>
  </si>
  <si>
    <t>F. Contracts</t>
  </si>
  <si>
    <t>G. Subawards</t>
  </si>
  <si>
    <t>H. Construction</t>
  </si>
  <si>
    <t>I. Other</t>
  </si>
  <si>
    <t>J. Indirect Costs</t>
  </si>
  <si>
    <t>Total Travel</t>
  </si>
  <si>
    <t>3.</t>
  </si>
  <si>
    <t>4.</t>
  </si>
  <si>
    <t>5.</t>
  </si>
  <si>
    <t>Total Contrscts</t>
  </si>
  <si>
    <t>Total Subawards</t>
  </si>
  <si>
    <t>H. Construction (Special Permission)</t>
  </si>
  <si>
    <t xml:space="preserve">1. </t>
  </si>
  <si>
    <t>6.</t>
  </si>
  <si>
    <t>7.</t>
  </si>
  <si>
    <t>8.</t>
  </si>
  <si>
    <t>9.</t>
  </si>
  <si>
    <t>EMPLOYER IDENTIFICATION NUMBER:</t>
  </si>
  <si>
    <t>wvOasis Doc Id #</t>
  </si>
  <si>
    <t>GRANTEE PHONE NUMBER:</t>
  </si>
  <si>
    <t>RECONCILIATION #</t>
  </si>
  <si>
    <t xml:space="preserve">Notary Public Signature: </t>
  </si>
  <si>
    <t xml:space="preserve">My Commission Expires: </t>
  </si>
  <si>
    <t>FINAL</t>
  </si>
  <si>
    <t>By signing this report I certify that I have reviewed the enclosed report and to the best of my knowledge and belief, the report is true, complete, and accurate, and the expenditures, disbursements and cash receipts are for the purposes, and objectives set forth in the terms and conditions of the grant award.  I am aware that any false, fictitious, or fraudulent information, the omission of any material fact, may subject me to criminal, civil or administrative penalties for fraud, false statements, false claims or otherwise.  (U.S. Code Title 18, Section 1001 and Title 31, Sections 3729-3730 and 3801-3812)  
The certifying official must include their first name, last name, title, telephone number and email address. [ Source: SF-425 Item 13, CSR 155-9 Item 5.4]</t>
  </si>
  <si>
    <t>RECON PERIOD START AND END DATES:</t>
  </si>
  <si>
    <t>GRANT START AND END DATES:</t>
  </si>
  <si>
    <t>FROM</t>
  </si>
  <si>
    <t>TO</t>
  </si>
  <si>
    <t>GRANT #:</t>
  </si>
  <si>
    <t>wvOASIS DOC Id#:</t>
  </si>
  <si>
    <t xml:space="preserve">By signing this report I certify that I have reviewed the enclosed report and to the best of my knowledge and belief, the report is true, complete, and accurate, and the expenditures, disbursements and cash receipts are for the purposes, and objectives set forth in the terms and conditions of the grant award.  I am aware that any false, fictitious, or fraudulent information, the omission of any material fact, may subject me to criminal, civil or administrative penalties for fraud, false statements, false claims or otherwise.  </t>
  </si>
  <si>
    <t>EMAIL ADDRESS</t>
  </si>
  <si>
    <t>PRINTED NAME OF CERTIFYING OFFICIAL (FIRST AND LAST)</t>
  </si>
  <si>
    <t>All Financial reports may be submited  via first class mail to:</t>
  </si>
  <si>
    <t>Department of Human Services</t>
  </si>
  <si>
    <t>Bureau for Behavioral Health</t>
  </si>
  <si>
    <t>Charleston, WV 25301</t>
  </si>
  <si>
    <t>BBHinvoice@wv.gov</t>
  </si>
  <si>
    <t>BBH USE ONLY</t>
  </si>
  <si>
    <t>ONLY USE FOR FINAL RECONCILIATION</t>
  </si>
  <si>
    <t>CASH REPORTING</t>
  </si>
  <si>
    <t>a. Cash Receipts</t>
  </si>
  <si>
    <t>b. Cash Disbursements</t>
  </si>
  <si>
    <t>c. Cash on Hand</t>
  </si>
  <si>
    <t>EXPENDITURES</t>
  </si>
  <si>
    <t>wvOASIS DOC Id #</t>
  </si>
  <si>
    <t>CURRENT MONTHLY BILLING</t>
  </si>
  <si>
    <t>ALLOCATION AMOUNT:</t>
  </si>
  <si>
    <t>GRANT START DATE:</t>
  </si>
  <si>
    <t>GRANT END DATE:</t>
  </si>
  <si>
    <t>200 Form Number 8</t>
  </si>
  <si>
    <t>200 Form Number 10</t>
  </si>
  <si>
    <t>200 Form Number 3</t>
  </si>
  <si>
    <t>200 Form Number 4</t>
  </si>
  <si>
    <t>200 Form Number 13</t>
  </si>
  <si>
    <t>200 Form Number 14</t>
  </si>
  <si>
    <t>200 Form Number 12</t>
  </si>
  <si>
    <t>200 Form Number 15</t>
  </si>
  <si>
    <t>200 Form Number 12 Total Line</t>
  </si>
  <si>
    <t>ACCOUNT NUMBER FUND:</t>
  </si>
  <si>
    <t>SUB FUND:</t>
  </si>
  <si>
    <t>BUDGET FISCAL YEAR:</t>
  </si>
  <si>
    <t>DEPARTMENT:</t>
  </si>
  <si>
    <t>UNIT:</t>
  </si>
  <si>
    <t>APPROPRIATION UNIT:</t>
  </si>
  <si>
    <t>OBJECT:</t>
  </si>
  <si>
    <t>SUB OBJECT:</t>
  </si>
  <si>
    <t>FUNCTION:</t>
  </si>
  <si>
    <t>MAJOR PROGRAM:</t>
  </si>
  <si>
    <t>PROGRAM:</t>
  </si>
  <si>
    <t>PROGRAM PERIOD:</t>
  </si>
  <si>
    <t xml:space="preserve">Please complete this sheet using the 200 form from your grant agreement to autopopulate all other forms. Only the yellow highlighted cells will need to be completed on the remaining documents. </t>
  </si>
  <si>
    <t>RECONCILATION #:</t>
  </si>
  <si>
    <t>PHONE NUMBER:</t>
  </si>
  <si>
    <t>FUND</t>
  </si>
  <si>
    <t>SUB FUND</t>
  </si>
  <si>
    <t>DEPT</t>
  </si>
  <si>
    <t>UNIT</t>
  </si>
  <si>
    <t>APP UNIT</t>
  </si>
  <si>
    <t>OBJ</t>
  </si>
  <si>
    <t>SUB OBJ</t>
  </si>
  <si>
    <t>FUNCTION</t>
  </si>
  <si>
    <t>BFY</t>
  </si>
  <si>
    <t>MAJOR PROG</t>
  </si>
  <si>
    <t>PROG</t>
  </si>
  <si>
    <t>PROG PERIOD</t>
  </si>
  <si>
    <t>DATE:</t>
  </si>
  <si>
    <t>350 Capitol Street, Room 350</t>
  </si>
  <si>
    <t>RECON PERIOD START AND END DATES</t>
  </si>
  <si>
    <t>BASIS OF ACCOUNTING:</t>
  </si>
  <si>
    <t xml:space="preserve">Cash </t>
  </si>
  <si>
    <t>Accural</t>
  </si>
  <si>
    <t>d. Total Department Funds Authorized</t>
  </si>
  <si>
    <t>e. Department Share of Expenditures</t>
  </si>
  <si>
    <t>f. Department Share of Unliquidated Obligations</t>
  </si>
  <si>
    <t>g. Total Department Share</t>
  </si>
  <si>
    <t>h. Unobligated Balance of Department Funds</t>
  </si>
  <si>
    <t>Or via email (please include Grant # in Subject Line) to:</t>
  </si>
  <si>
    <t>TOTAL  PROGRAM INCOME:</t>
  </si>
  <si>
    <t>Date Report Prepared:</t>
  </si>
  <si>
    <t>DATE REPORT PREPARED:</t>
  </si>
  <si>
    <t>Needs to be from grantee records</t>
  </si>
  <si>
    <t>Taken, sworn and subscribed before me this __ day of ________, 20__</t>
  </si>
  <si>
    <t>RECON PERIOD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</si>
</sst>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m/dd/yyyy"/>
    <numFmt numFmtId="165" formatCode="&quot;$&quot;###,###,###.00"/>
    <numFmt numFmtId="166" formatCode="##.##%"/>
    <numFmt numFmtId="167" formatCode="&quot;$&quot;#,##0.00"/>
  </numFmts>
  <fonts count="18" x14ac:knownFonts="1">
    <font>
      <sz val="11"/>
      <color theme="1"/>
      <name val="Aptos Narrow"/>
      <family val="2"/>
      <scheme val="minor"/>
    </font>
    <font>
      <sz val="11"/>
      <color theme="1"/>
      <name val="Aptos Narrow"/>
      <family val="2"/>
      <scheme val="minor"/>
    </font>
    <font>
      <sz val="9"/>
      <color indexed="81"/>
      <name val="Tahoma"/>
      <family val="2"/>
    </font>
    <font>
      <b/>
      <sz val="9"/>
      <color indexed="81"/>
      <name val="Tahoma"/>
      <family val="2"/>
    </font>
    <font>
      <b/>
      <sz val="8"/>
      <color theme="1"/>
      <name val="Aptos Narrow"/>
      <family val="2"/>
    </font>
    <font>
      <sz val="11"/>
      <color theme="1"/>
      <name val="Aptos Narrow"/>
      <family val="2"/>
    </font>
    <font>
      <b/>
      <sz val="9"/>
      <color theme="1"/>
      <name val="Aptos Narrow"/>
      <family val="2"/>
    </font>
    <font>
      <sz val="9"/>
      <color theme="1"/>
      <name val="Aptos Narrow"/>
      <family val="2"/>
    </font>
    <font>
      <i/>
      <sz val="9"/>
      <color theme="1"/>
      <name val="Aptos Narrow"/>
      <family val="2"/>
    </font>
    <font>
      <sz val="12"/>
      <color theme="1"/>
      <name val="Aptos Narrow"/>
      <family val="2"/>
    </font>
    <font>
      <u/>
      <sz val="11"/>
      <color theme="10"/>
      <name val="Aptos Narrow"/>
      <family val="2"/>
      <scheme val="minor"/>
    </font>
    <font>
      <sz val="9"/>
      <color theme="1"/>
      <name val="Aptos Narrow"/>
      <family val="2"/>
      <scheme val="minor"/>
    </font>
    <font>
      <b/>
      <sz val="11"/>
      <color theme="1"/>
      <name val="Aptos Narrow"/>
      <family val="2"/>
    </font>
    <font>
      <b/>
      <sz val="16"/>
      <color theme="1"/>
      <name val="Aptos Narrow"/>
      <family val="2"/>
    </font>
    <font>
      <sz val="9"/>
      <color theme="0"/>
      <name val="Aptos Narrow"/>
      <family val="2"/>
    </font>
    <font>
      <b/>
      <sz val="9"/>
      <color theme="1"/>
      <name val="Aptos Narrow"/>
      <family val="2"/>
      <scheme val="minor"/>
    </font>
    <font>
      <u/>
      <sz val="9"/>
      <color theme="10"/>
      <name val="Aptos Narrow"/>
      <family val="2"/>
      <scheme val="minor"/>
    </font>
    <font>
      <b/>
      <sz val="9"/>
      <name val="Aptos Narrow"/>
      <family val="2"/>
    </font>
  </fonts>
  <fills count="15">
    <fill>
      <patternFill patternType="none"/>
    </fill>
    <fill>
      <patternFill patternType="gray125"/>
    </fill>
    <fill>
      <patternFill patternType="solid">
        <fgColor indexed="43"/>
        <bgColor indexed="64"/>
      </patternFill>
    </fill>
    <fill>
      <patternFill patternType="lightGray"/>
    </fill>
    <fill>
      <patternFill patternType="solid">
        <fgColor rgb="FFFFFF99"/>
        <bgColor indexed="64"/>
      </patternFill>
    </fill>
    <fill>
      <patternFill patternType="solid">
        <fgColor theme="9" tint="0.79998168889431442"/>
        <bgColor indexed="64"/>
      </patternFill>
    </fill>
    <fill>
      <patternFill patternType="solid">
        <fgColor rgb="FFEE0000"/>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0" tint="-0.34998626667073579"/>
        <bgColor indexed="64"/>
      </patternFill>
    </fill>
    <fill>
      <patternFill patternType="solid">
        <fgColor theme="1"/>
        <bgColor indexed="64"/>
      </patternFill>
    </fill>
    <fill>
      <patternFill patternType="solid">
        <fgColor rgb="FFFF0000"/>
        <bgColor indexed="64"/>
      </patternFill>
    </fill>
  </fills>
  <borders count="42">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medium">
        <color indexed="8"/>
      </bottom>
      <diagonal/>
    </border>
    <border>
      <left/>
      <right/>
      <top style="medium">
        <color indexed="8"/>
      </top>
      <bottom style="medium">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ck">
        <color indexed="64"/>
      </left>
      <right style="thick">
        <color indexed="64"/>
      </right>
      <top style="thick">
        <color indexed="64"/>
      </top>
      <bottom/>
      <diagonal/>
    </border>
    <border>
      <left/>
      <right/>
      <top style="thin">
        <color indexed="8"/>
      </top>
      <bottom style="thin">
        <color indexed="64"/>
      </bottom>
      <diagonal/>
    </border>
    <border>
      <left/>
      <right/>
      <top/>
      <bottom style="thin">
        <color indexed="64"/>
      </bottom>
      <diagonal/>
    </border>
    <border>
      <left/>
      <right/>
      <top style="thin">
        <color indexed="64"/>
      </top>
      <bottom style="thin">
        <color indexed="8"/>
      </bottom>
      <diagonal/>
    </border>
    <border>
      <left/>
      <right/>
      <top/>
      <bottom style="medium">
        <color indexed="64"/>
      </bottom>
      <diagonal/>
    </border>
    <border>
      <left/>
      <right/>
      <top style="medium">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86">
    <xf numFmtId="0" fontId="0" fillId="0" borderId="0" xfId="0"/>
    <xf numFmtId="164" fontId="7" fillId="0" borderId="1" xfId="0" applyNumberFormat="1" applyFont="1" applyBorder="1" applyAlignment="1" applyProtection="1">
      <alignment horizontal="center"/>
      <protection locked="0"/>
    </xf>
    <xf numFmtId="164" fontId="7" fillId="2" borderId="1" xfId="0" applyNumberFormat="1" applyFont="1" applyFill="1" applyBorder="1" applyAlignment="1" applyProtection="1">
      <alignment horizontal="center"/>
      <protection locked="0"/>
    </xf>
    <xf numFmtId="49" fontId="7" fillId="0" borderId="6" xfId="0" applyNumberFormat="1" applyFont="1" applyBorder="1" applyAlignment="1" applyProtection="1">
      <alignment horizontal="left"/>
      <protection locked="0"/>
    </xf>
    <xf numFmtId="49" fontId="7" fillId="0" borderId="26" xfId="0" applyNumberFormat="1" applyFont="1" applyBorder="1" applyAlignment="1" applyProtection="1">
      <alignment horizontal="left"/>
      <protection locked="0"/>
    </xf>
    <xf numFmtId="167" fontId="6" fillId="2" borderId="29" xfId="1" applyNumberFormat="1" applyFont="1" applyFill="1" applyBorder="1" applyAlignment="1" applyProtection="1">
      <protection locked="0"/>
    </xf>
    <xf numFmtId="0" fontId="7" fillId="0" borderId="3" xfId="0" applyFont="1" applyBorder="1" applyProtection="1">
      <protection locked="0"/>
    </xf>
    <xf numFmtId="165" fontId="7" fillId="2" borderId="12" xfId="0" applyNumberFormat="1" applyFont="1" applyFill="1" applyBorder="1" applyProtection="1">
      <protection locked="0"/>
    </xf>
    <xf numFmtId="0" fontId="7" fillId="0" borderId="17" xfId="0" applyFont="1" applyBorder="1" applyProtection="1">
      <protection locked="0"/>
    </xf>
    <xf numFmtId="165" fontId="7" fillId="2" borderId="25" xfId="0" applyNumberFormat="1" applyFont="1" applyFill="1" applyBorder="1" applyProtection="1">
      <protection locked="0"/>
    </xf>
    <xf numFmtId="165" fontId="7" fillId="4" borderId="12" xfId="0" applyNumberFormat="1" applyFont="1" applyFill="1" applyBorder="1" applyProtection="1">
      <protection locked="0"/>
    </xf>
    <xf numFmtId="166" fontId="7" fillId="0" borderId="14" xfId="0" applyNumberFormat="1" applyFont="1" applyBorder="1" applyProtection="1">
      <protection locked="0"/>
    </xf>
    <xf numFmtId="167" fontId="7" fillId="2" borderId="20" xfId="1" applyNumberFormat="1" applyFont="1" applyFill="1" applyBorder="1" applyAlignment="1" applyProtection="1">
      <protection locked="0"/>
    </xf>
    <xf numFmtId="0" fontId="6" fillId="0" borderId="0" xfId="0" applyFont="1" applyAlignment="1">
      <alignment horizontal="right"/>
    </xf>
    <xf numFmtId="0" fontId="6" fillId="0" borderId="0" xfId="0" applyFont="1"/>
    <xf numFmtId="0" fontId="7" fillId="0" borderId="0" xfId="0" applyFont="1" applyAlignment="1">
      <alignment horizontal="center"/>
    </xf>
    <xf numFmtId="0" fontId="5" fillId="0" borderId="0" xfId="0" applyFont="1"/>
    <xf numFmtId="0" fontId="7" fillId="0" borderId="2" xfId="0" applyFont="1" applyBorder="1" applyAlignment="1">
      <alignment horizontal="center"/>
    </xf>
    <xf numFmtId="0" fontId="7" fillId="0" borderId="29" xfId="0" applyFont="1" applyBorder="1" applyAlignment="1">
      <alignment horizontal="left"/>
    </xf>
    <xf numFmtId="0" fontId="5" fillId="0" borderId="0" xfId="0" applyFont="1" applyAlignment="1">
      <alignment horizontal="center"/>
    </xf>
    <xf numFmtId="0" fontId="7" fillId="0" borderId="0" xfId="0" applyFont="1"/>
    <xf numFmtId="164" fontId="7" fillId="0" borderId="1" xfId="0"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4" fillId="0" borderId="20" xfId="0" applyFont="1" applyBorder="1" applyAlignment="1">
      <alignment horizontal="center" wrapText="1"/>
    </xf>
    <xf numFmtId="49" fontId="7" fillId="0" borderId="20" xfId="0" applyNumberFormat="1" applyFont="1" applyBorder="1" applyAlignment="1">
      <alignment horizontal="center"/>
    </xf>
    <xf numFmtId="0" fontId="7" fillId="0" borderId="20" xfId="0" applyFont="1" applyBorder="1" applyAlignment="1">
      <alignment horizontal="center"/>
    </xf>
    <xf numFmtId="0" fontId="7" fillId="3" borderId="21" xfId="0" applyFont="1" applyFill="1" applyBorder="1"/>
    <xf numFmtId="0" fontId="7" fillId="3" borderId="1" xfId="0" applyFont="1" applyFill="1" applyBorder="1"/>
    <xf numFmtId="0" fontId="7" fillId="3" borderId="2" xfId="0" applyFont="1" applyFill="1" applyBorder="1"/>
    <xf numFmtId="0" fontId="7" fillId="3" borderId="13" xfId="0" applyFont="1" applyFill="1" applyBorder="1"/>
    <xf numFmtId="165" fontId="6" fillId="5" borderId="23" xfId="0" applyNumberFormat="1" applyFont="1" applyFill="1" applyBorder="1" applyAlignment="1">
      <alignment horizontal="center"/>
    </xf>
    <xf numFmtId="165" fontId="6" fillId="5" borderId="22" xfId="0" applyNumberFormat="1" applyFont="1" applyFill="1" applyBorder="1" applyAlignment="1">
      <alignment horizontal="center"/>
    </xf>
    <xf numFmtId="165" fontId="6" fillId="5" borderId="24" xfId="0" applyNumberFormat="1" applyFont="1" applyFill="1" applyBorder="1" applyAlignment="1">
      <alignment horizontal="center"/>
    </xf>
    <xf numFmtId="10" fontId="6" fillId="5" borderId="20" xfId="0" applyNumberFormat="1" applyFont="1" applyFill="1" applyBorder="1"/>
    <xf numFmtId="0" fontId="7" fillId="0" borderId="31" xfId="0" applyFont="1" applyBorder="1" applyAlignment="1">
      <alignment horizontal="right"/>
    </xf>
    <xf numFmtId="0" fontId="7" fillId="0" borderId="0" xfId="0" applyFont="1" applyAlignment="1">
      <alignment horizontal="center" wrapText="1"/>
    </xf>
    <xf numFmtId="0" fontId="7" fillId="0" borderId="30" xfId="0" applyFont="1" applyBorder="1" applyAlignment="1">
      <alignment horizontal="center" vertical="top" wrapText="1"/>
    </xf>
    <xf numFmtId="0" fontId="6" fillId="0" borderId="0" xfId="0" applyFont="1" applyAlignment="1">
      <alignment horizontal="left" wrapText="1"/>
    </xf>
    <xf numFmtId="0" fontId="7" fillId="0" borderId="0" xfId="0" applyFont="1" applyAlignment="1">
      <alignment horizontal="left" wrapText="1"/>
    </xf>
    <xf numFmtId="167" fontId="6" fillId="2" borderId="29" xfId="1" applyNumberFormat="1" applyFont="1" applyFill="1" applyBorder="1" applyAlignment="1" applyProtection="1"/>
    <xf numFmtId="164" fontId="7" fillId="0" borderId="0" xfId="0" applyNumberFormat="1" applyFont="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49" fontId="6" fillId="0" borderId="6" xfId="0" applyNumberFormat="1" applyFont="1" applyBorder="1"/>
    <xf numFmtId="0" fontId="7" fillId="0" borderId="3" xfId="0" applyFont="1" applyBorder="1"/>
    <xf numFmtId="165" fontId="7" fillId="5" borderId="6" xfId="0" applyNumberFormat="1" applyFont="1" applyFill="1" applyBorder="1"/>
    <xf numFmtId="165" fontId="7" fillId="5" borderId="12" xfId="0" applyNumberFormat="1" applyFont="1" applyFill="1" applyBorder="1"/>
    <xf numFmtId="0" fontId="6" fillId="0" borderId="6" xfId="0" applyFont="1" applyBorder="1" applyAlignment="1">
      <alignment horizontal="left"/>
    </xf>
    <xf numFmtId="0" fontId="6" fillId="0" borderId="3" xfId="0" applyFont="1" applyBorder="1"/>
    <xf numFmtId="0" fontId="6" fillId="0" borderId="7" xfId="0" applyFont="1" applyBorder="1"/>
    <xf numFmtId="0" fontId="6" fillId="0" borderId="6" xfId="0" applyFont="1" applyBorder="1"/>
    <xf numFmtId="0" fontId="6" fillId="0" borderId="3" xfId="0" applyFont="1" applyBorder="1" applyAlignment="1">
      <alignment horizontal="right"/>
    </xf>
    <xf numFmtId="165" fontId="6" fillId="5" borderId="12" xfId="0" applyNumberFormat="1" applyFont="1" applyFill="1" applyBorder="1"/>
    <xf numFmtId="0" fontId="6" fillId="0" borderId="27" xfId="0" applyFont="1" applyBorder="1"/>
    <xf numFmtId="0" fontId="6" fillId="0" borderId="24" xfId="0" applyFont="1" applyBorder="1"/>
    <xf numFmtId="0" fontId="6" fillId="0" borderId="15" xfId="0" applyFont="1" applyBorder="1"/>
    <xf numFmtId="0" fontId="6" fillId="0" borderId="15" xfId="0" applyFont="1" applyBorder="1" applyAlignment="1">
      <alignment horizontal="right"/>
    </xf>
    <xf numFmtId="165" fontId="6" fillId="5" borderId="22" xfId="0" applyNumberFormat="1" applyFont="1" applyFill="1" applyBorder="1"/>
    <xf numFmtId="165" fontId="7" fillId="5" borderId="24" xfId="0" applyNumberFormat="1" applyFont="1" applyFill="1" applyBorder="1"/>
    <xf numFmtId="165" fontId="7" fillId="5" borderId="22" xfId="0" applyNumberFormat="1" applyFont="1" applyFill="1" applyBorder="1"/>
    <xf numFmtId="49" fontId="6" fillId="0" borderId="0" xfId="0" applyNumberFormat="1" applyFont="1"/>
    <xf numFmtId="165" fontId="7" fillId="0" borderId="0" xfId="0" applyNumberFormat="1" applyFont="1"/>
    <xf numFmtId="165" fontId="7" fillId="0" borderId="28" xfId="0" applyNumberFormat="1" applyFont="1" applyBorder="1"/>
    <xf numFmtId="165" fontId="7" fillId="5" borderId="26" xfId="0" applyNumberFormat="1" applyFont="1" applyFill="1" applyBorder="1"/>
    <xf numFmtId="165" fontId="7" fillId="5" borderId="25" xfId="0" applyNumberFormat="1" applyFont="1" applyFill="1" applyBorder="1"/>
    <xf numFmtId="0" fontId="7" fillId="3" borderId="6" xfId="0" applyFont="1" applyFill="1" applyBorder="1"/>
    <xf numFmtId="0" fontId="7" fillId="3" borderId="3" xfId="0" applyFont="1" applyFill="1" applyBorder="1"/>
    <xf numFmtId="0" fontId="7" fillId="3" borderId="7" xfId="0" applyFont="1" applyFill="1" applyBorder="1"/>
    <xf numFmtId="0" fontId="7" fillId="0" borderId="11" xfId="0" applyFont="1" applyBorder="1"/>
    <xf numFmtId="0" fontId="7" fillId="0" borderId="2" xfId="0" applyFont="1" applyBorder="1"/>
    <xf numFmtId="0" fontId="6" fillId="0" borderId="2" xfId="0" applyFont="1" applyBorder="1" applyAlignment="1">
      <alignment horizontal="right"/>
    </xf>
    <xf numFmtId="165" fontId="6" fillId="5" borderId="11" xfId="0" applyNumberFormat="1" applyFont="1" applyFill="1" applyBorder="1"/>
    <xf numFmtId="165" fontId="6" fillId="5" borderId="20" xfId="0" applyNumberFormat="1" applyFont="1" applyFill="1" applyBorder="1"/>
    <xf numFmtId="0" fontId="7" fillId="0" borderId="3" xfId="0" applyFont="1" applyBorder="1" applyAlignment="1">
      <alignment horizontal="center"/>
    </xf>
    <xf numFmtId="165" fontId="7" fillId="5" borderId="10" xfId="0" applyNumberFormat="1" applyFont="1" applyFill="1" applyBorder="1"/>
    <xf numFmtId="165" fontId="6" fillId="5" borderId="10" xfId="0" applyNumberFormat="1" applyFont="1" applyFill="1" applyBorder="1" applyAlignment="1">
      <alignment horizontal="right"/>
    </xf>
    <xf numFmtId="0" fontId="7" fillId="0" borderId="15" xfId="0" applyFont="1" applyBorder="1" applyAlignment="1">
      <alignment horizontal="center"/>
    </xf>
    <xf numFmtId="167" fontId="6" fillId="0" borderId="0" xfId="1" applyNumberFormat="1" applyFont="1" applyFill="1" applyBorder="1" applyAlignment="1" applyProtection="1"/>
    <xf numFmtId="0" fontId="6" fillId="7" borderId="0" xfId="0" applyFont="1" applyFill="1" applyAlignment="1">
      <alignment horizontal="right"/>
    </xf>
    <xf numFmtId="164" fontId="6" fillId="7" borderId="0" xfId="0" applyNumberFormat="1" applyFont="1" applyFill="1" applyAlignment="1">
      <alignment horizontal="center"/>
    </xf>
    <xf numFmtId="0" fontId="7" fillId="7" borderId="0" xfId="0" applyFont="1" applyFill="1"/>
    <xf numFmtId="165" fontId="7" fillId="5" borderId="20" xfId="0" applyNumberFormat="1" applyFont="1" applyFill="1" applyBorder="1"/>
    <xf numFmtId="0" fontId="7" fillId="0" borderId="37" xfId="0" applyFont="1" applyBorder="1" applyAlignment="1">
      <alignment horizontal="center"/>
    </xf>
    <xf numFmtId="0" fontId="6" fillId="7" borderId="0" xfId="0" applyFont="1" applyFill="1" applyAlignment="1">
      <alignment horizontal="left"/>
    </xf>
    <xf numFmtId="0" fontId="7" fillId="0" borderId="4" xfId="0" applyFont="1" applyBorder="1"/>
    <xf numFmtId="0" fontId="7" fillId="0" borderId="0" xfId="0" applyFont="1" applyAlignment="1">
      <alignment horizontal="left"/>
    </xf>
    <xf numFmtId="0" fontId="6" fillId="0" borderId="0" xfId="0" applyFont="1" applyAlignment="1">
      <alignment horizontal="left"/>
    </xf>
    <xf numFmtId="0" fontId="16" fillId="0" borderId="0" xfId="2" applyFont="1" applyFill="1" applyBorder="1" applyAlignment="1" applyProtection="1">
      <alignment horizontal="left"/>
    </xf>
    <xf numFmtId="167" fontId="7" fillId="5" borderId="20" xfId="1" applyNumberFormat="1" applyFont="1" applyFill="1" applyBorder="1" applyAlignment="1" applyProtection="1"/>
    <xf numFmtId="0" fontId="11" fillId="0" borderId="0" xfId="0" applyFont="1"/>
    <xf numFmtId="0" fontId="15" fillId="0" borderId="0" xfId="0" applyFont="1" applyAlignment="1">
      <alignment horizontal="right"/>
    </xf>
    <xf numFmtId="0" fontId="15" fillId="0" borderId="0" xfId="0" applyFont="1"/>
    <xf numFmtId="0" fontId="15" fillId="0" borderId="0" xfId="0" applyFont="1" applyAlignment="1">
      <alignment horizontal="right" vertical="center" wrapText="1"/>
    </xf>
    <xf numFmtId="0" fontId="15" fillId="0" borderId="0" xfId="0" applyFont="1" applyAlignment="1">
      <alignment vertical="center" wrapText="1"/>
    </xf>
    <xf numFmtId="0" fontId="15" fillId="0" borderId="0" xfId="0" applyFont="1" applyAlignment="1">
      <alignment horizontal="center" wrapText="1"/>
    </xf>
    <xf numFmtId="49" fontId="7" fillId="0" borderId="37" xfId="0" applyNumberFormat="1" applyFont="1" applyBorder="1" applyAlignment="1">
      <alignment horizontal="center"/>
    </xf>
    <xf numFmtId="165" fontId="15" fillId="5" borderId="34" xfId="0" applyNumberFormat="1" applyFont="1" applyFill="1" applyBorder="1"/>
    <xf numFmtId="0" fontId="13" fillId="0" borderId="0" xfId="0" applyFont="1" applyAlignment="1">
      <alignment horizontal="left"/>
    </xf>
    <xf numFmtId="0" fontId="12" fillId="0" borderId="0" xfId="0" applyFont="1" applyAlignment="1">
      <alignment horizontal="right"/>
    </xf>
    <xf numFmtId="0" fontId="0" fillId="9" borderId="16" xfId="0" applyFill="1" applyBorder="1" applyProtection="1">
      <protection locked="0"/>
    </xf>
    <xf numFmtId="0" fontId="0" fillId="8" borderId="29" xfId="0" applyFill="1" applyBorder="1" applyProtection="1">
      <protection locked="0"/>
    </xf>
    <xf numFmtId="0" fontId="0" fillId="10" borderId="16" xfId="0" applyFill="1" applyBorder="1" applyProtection="1">
      <protection locked="0"/>
    </xf>
    <xf numFmtId="49" fontId="0" fillId="11" borderId="29" xfId="0" applyNumberFormat="1" applyFill="1" applyBorder="1" applyProtection="1">
      <protection locked="0"/>
    </xf>
    <xf numFmtId="0" fontId="0" fillId="11" borderId="29" xfId="0" applyFill="1" applyBorder="1" applyProtection="1">
      <protection locked="0"/>
    </xf>
    <xf numFmtId="44" fontId="0" fillId="11" borderId="29" xfId="0" applyNumberFormat="1" applyFill="1" applyBorder="1" applyProtection="1">
      <protection locked="0"/>
    </xf>
    <xf numFmtId="14" fontId="0" fillId="12" borderId="29" xfId="0" applyNumberFormat="1" applyFill="1" applyBorder="1" applyProtection="1">
      <protection locked="0"/>
    </xf>
    <xf numFmtId="0" fontId="0" fillId="0" borderId="0" xfId="0" applyProtection="1">
      <protection locked="0"/>
    </xf>
    <xf numFmtId="44" fontId="7" fillId="5" borderId="16" xfId="1" applyFont="1" applyFill="1" applyBorder="1" applyAlignment="1" applyProtection="1">
      <alignment horizontal="right"/>
    </xf>
    <xf numFmtId="2" fontId="7" fillId="0" borderId="0" xfId="0" applyNumberFormat="1" applyFont="1" applyAlignment="1" applyProtection="1">
      <alignment horizontal="center"/>
      <protection locked="0"/>
    </xf>
    <xf numFmtId="165" fontId="6" fillId="5" borderId="6" xfId="0" applyNumberFormat="1" applyFont="1" applyFill="1" applyBorder="1"/>
    <xf numFmtId="0" fontId="7" fillId="0" borderId="0" xfId="0" applyFont="1" applyAlignment="1" applyProtection="1">
      <alignment horizontal="center"/>
      <protection locked="0"/>
    </xf>
    <xf numFmtId="0" fontId="7" fillId="2" borderId="29" xfId="0" applyFont="1" applyFill="1" applyBorder="1" applyProtection="1">
      <protection locked="0"/>
    </xf>
    <xf numFmtId="0" fontId="7" fillId="0" borderId="16" xfId="0" applyFont="1" applyBorder="1" applyAlignment="1" applyProtection="1">
      <alignment horizontal="center"/>
      <protection locked="0"/>
    </xf>
    <xf numFmtId="0" fontId="7" fillId="0" borderId="16" xfId="0" applyFont="1" applyBorder="1" applyAlignment="1">
      <alignment horizontal="left"/>
    </xf>
    <xf numFmtId="167" fontId="11" fillId="4" borderId="12" xfId="0" applyNumberFormat="1" applyFont="1" applyFill="1" applyBorder="1" applyProtection="1">
      <protection locked="0"/>
    </xf>
    <xf numFmtId="0" fontId="0" fillId="0" borderId="0" xfId="0" applyAlignment="1">
      <alignment horizontal="left" vertical="center"/>
    </xf>
    <xf numFmtId="0" fontId="12" fillId="0" borderId="0" xfId="0" applyFont="1" applyAlignment="1">
      <alignment horizontal="center"/>
    </xf>
    <xf numFmtId="0" fontId="9" fillId="14" borderId="0" xfId="0" applyFont="1" applyFill="1" applyAlignment="1">
      <alignment horizontal="center"/>
    </xf>
    <xf numFmtId="0" fontId="6" fillId="0" borderId="0" xfId="0" applyFont="1" applyAlignment="1">
      <alignment horizontal="right"/>
    </xf>
    <xf numFmtId="0" fontId="6" fillId="0" borderId="20" xfId="0" applyFont="1" applyBorder="1" applyAlignment="1">
      <alignment horizontal="center"/>
    </xf>
    <xf numFmtId="0" fontId="8" fillId="0" borderId="0" xfId="0" applyFont="1" applyAlignment="1">
      <alignment horizontal="center" vertical="center" wrapText="1"/>
    </xf>
    <xf numFmtId="0" fontId="7" fillId="0" borderId="30" xfId="0" applyFont="1" applyBorder="1" applyAlignment="1">
      <alignment horizontal="center" vertical="top" wrapText="1"/>
    </xf>
    <xf numFmtId="167" fontId="6" fillId="0" borderId="32" xfId="0" applyNumberFormat="1" applyFont="1" applyBorder="1" applyAlignment="1">
      <alignment horizontal="center" vertical="center"/>
    </xf>
    <xf numFmtId="167" fontId="6" fillId="0" borderId="33" xfId="0" applyNumberFormat="1" applyFont="1" applyBorder="1" applyAlignment="1">
      <alignment horizontal="center" vertical="center"/>
    </xf>
    <xf numFmtId="165" fontId="7" fillId="5" borderId="12" xfId="0" applyNumberFormat="1" applyFont="1" applyFill="1" applyBorder="1" applyAlignment="1">
      <alignment horizontal="center" vertical="center"/>
    </xf>
    <xf numFmtId="165" fontId="7" fillId="5" borderId="34" xfId="0" applyNumberFormat="1" applyFont="1" applyFill="1" applyBorder="1" applyAlignment="1">
      <alignment horizontal="center" vertical="center"/>
    </xf>
    <xf numFmtId="0" fontId="6" fillId="0" borderId="24" xfId="0" applyFont="1" applyBorder="1" applyAlignment="1">
      <alignment horizontal="center"/>
    </xf>
    <xf numFmtId="0" fontId="6" fillId="0" borderId="15" xfId="0" applyFont="1" applyBorder="1" applyAlignment="1">
      <alignment horizontal="center"/>
    </xf>
    <xf numFmtId="0" fontId="6" fillId="0" borderId="23" xfId="0" applyFont="1" applyBorder="1" applyAlignment="1">
      <alignment horizontal="center"/>
    </xf>
    <xf numFmtId="0" fontId="7" fillId="0" borderId="0" xfId="0" applyFont="1"/>
    <xf numFmtId="0" fontId="7" fillId="0" borderId="0" xfId="0" applyFont="1" applyAlignment="1">
      <alignment horizontal="center"/>
    </xf>
    <xf numFmtId="0" fontId="7" fillId="0" borderId="29" xfId="0" applyFont="1" applyBorder="1" applyAlignment="1">
      <alignment horizontal="left" wrapText="1"/>
    </xf>
    <xf numFmtId="0" fontId="7" fillId="0" borderId="29" xfId="0" applyFont="1" applyBorder="1" applyAlignment="1">
      <alignment horizontal="left"/>
    </xf>
    <xf numFmtId="0" fontId="7" fillId="0" borderId="30" xfId="0" applyFont="1" applyBorder="1" applyAlignment="1">
      <alignment horizontal="center"/>
    </xf>
    <xf numFmtId="0" fontId="7" fillId="0" borderId="36" xfId="0" applyFont="1" applyBorder="1" applyAlignment="1">
      <alignment horizont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4" fillId="13" borderId="0" xfId="0" applyFont="1" applyFill="1" applyAlignment="1">
      <alignment horizont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35" xfId="0" applyFont="1" applyBorder="1" applyAlignment="1" applyProtection="1">
      <alignment horizontal="center" wrapText="1"/>
      <protection locked="0"/>
    </xf>
    <xf numFmtId="0" fontId="7" fillId="0" borderId="31" xfId="0" applyFont="1" applyBorder="1" applyAlignment="1">
      <alignment horizontal="center"/>
    </xf>
    <xf numFmtId="0" fontId="7" fillId="0" borderId="31" xfId="0" applyFont="1" applyBorder="1" applyAlignment="1" applyProtection="1">
      <alignment horizontal="center"/>
      <protection locked="0"/>
    </xf>
    <xf numFmtId="0" fontId="7" fillId="0" borderId="31" xfId="0" applyFont="1" applyBorder="1" applyAlignment="1">
      <alignment horizontal="right"/>
    </xf>
    <xf numFmtId="0" fontId="6" fillId="0" borderId="0" xfId="0" applyFont="1" applyAlignment="1">
      <alignment horizontal="center"/>
    </xf>
    <xf numFmtId="0" fontId="6" fillId="0" borderId="1" xfId="0" applyFont="1" applyBorder="1" applyAlignment="1">
      <alignment horizontal="center"/>
    </xf>
    <xf numFmtId="0" fontId="7" fillId="0" borderId="18" xfId="0" applyFont="1" applyBorder="1" applyAlignment="1">
      <alignment horizontal="left" wrapText="1"/>
    </xf>
    <xf numFmtId="0" fontId="6" fillId="0" borderId="0" xfId="0" applyFont="1" applyAlignment="1">
      <alignment horizontal="right" wrapText="1"/>
    </xf>
    <xf numFmtId="167" fontId="6" fillId="0" borderId="29" xfId="0" applyNumberFormat="1" applyFont="1" applyBorder="1" applyAlignment="1">
      <alignment horizontal="right"/>
    </xf>
    <xf numFmtId="167" fontId="6" fillId="2" borderId="29" xfId="1" applyNumberFormat="1" applyFont="1" applyFill="1" applyBorder="1" applyAlignment="1" applyProtection="1">
      <alignment horizontal="right"/>
      <protection locked="0"/>
    </xf>
    <xf numFmtId="167" fontId="6" fillId="0" borderId="29" xfId="1" applyNumberFormat="1" applyFont="1" applyFill="1" applyBorder="1" applyAlignment="1" applyProtection="1">
      <alignment horizontal="right"/>
    </xf>
    <xf numFmtId="0" fontId="7" fillId="0" borderId="16" xfId="0" applyFont="1" applyBorder="1" applyAlignment="1">
      <alignment horizontal="left" wrapText="1"/>
    </xf>
    <xf numFmtId="0" fontId="7" fillId="0" borderId="0" xfId="0" applyFont="1" applyAlignment="1">
      <alignment wrapText="1"/>
    </xf>
    <xf numFmtId="0" fontId="7" fillId="0" borderId="1" xfId="0" applyFont="1" applyBorder="1" applyAlignment="1">
      <alignment horizontal="left"/>
    </xf>
    <xf numFmtId="0" fontId="7" fillId="0" borderId="2" xfId="0" applyFont="1" applyBorder="1" applyAlignment="1">
      <alignment horizontal="left"/>
    </xf>
    <xf numFmtId="0" fontId="7" fillId="0" borderId="10" xfId="0" applyFont="1" applyBorder="1"/>
    <xf numFmtId="0" fontId="6" fillId="0" borderId="10" xfId="0" applyFont="1" applyBorder="1" applyAlignment="1">
      <alignment horizontal="center"/>
    </xf>
    <xf numFmtId="0" fontId="7" fillId="0" borderId="11" xfId="0" applyFont="1" applyBorder="1" applyAlignment="1">
      <alignment horizontal="left"/>
    </xf>
    <xf numFmtId="0" fontId="7" fillId="0" borderId="13" xfId="0" applyFont="1" applyBorder="1" applyAlignment="1">
      <alignment horizontal="left"/>
    </xf>
    <xf numFmtId="0" fontId="7" fillId="0" borderId="0" xfId="0" applyFont="1" applyAlignment="1">
      <alignment horizontal="center" vertical="top" wrapText="1"/>
    </xf>
    <xf numFmtId="0" fontId="17" fillId="6" borderId="0" xfId="0" applyFont="1" applyFill="1" applyAlignment="1">
      <alignment horizontal="center"/>
    </xf>
    <xf numFmtId="0" fontId="7" fillId="0" borderId="20" xfId="0" applyFont="1" applyBorder="1"/>
    <xf numFmtId="0" fontId="7" fillId="0" borderId="0" xfId="0" applyFont="1" applyAlignment="1">
      <alignment horizontal="right"/>
    </xf>
    <xf numFmtId="0" fontId="6" fillId="7" borderId="20" xfId="0" applyFont="1" applyFill="1" applyBorder="1" applyAlignment="1">
      <alignment horizontal="left"/>
    </xf>
    <xf numFmtId="0" fontId="7" fillId="0" borderId="19" xfId="0" applyFont="1" applyBorder="1" applyAlignment="1" applyProtection="1">
      <alignment horizontal="center"/>
      <protection locked="0"/>
    </xf>
    <xf numFmtId="0" fontId="6" fillId="7" borderId="20" xfId="0" applyFont="1" applyFill="1" applyBorder="1" applyAlignment="1">
      <alignment horizontal="center"/>
    </xf>
    <xf numFmtId="0" fontId="7" fillId="0" borderId="0" xfId="0" applyFont="1" applyAlignment="1">
      <alignment vertical="center"/>
    </xf>
    <xf numFmtId="0" fontId="7" fillId="5" borderId="20" xfId="0" applyFont="1" applyFill="1" applyBorder="1" applyAlignment="1">
      <alignment horizontal="center"/>
    </xf>
    <xf numFmtId="0" fontId="7" fillId="0" borderId="37"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15" fillId="0" borderId="0" xfId="0" applyFont="1" applyAlignment="1">
      <alignment horizontal="center"/>
    </xf>
    <xf numFmtId="0" fontId="11" fillId="3" borderId="38" xfId="0" applyFont="1" applyFill="1" applyBorder="1" applyAlignment="1">
      <alignment horizontal="center"/>
    </xf>
    <xf numFmtId="0" fontId="11" fillId="3" borderId="29" xfId="0" applyFont="1" applyFill="1" applyBorder="1" applyAlignment="1">
      <alignment horizontal="center"/>
    </xf>
    <xf numFmtId="0" fontId="11" fillId="3" borderId="28" xfId="0" applyFont="1" applyFill="1" applyBorder="1" applyAlignment="1">
      <alignment horizontal="center"/>
    </xf>
    <xf numFmtId="0" fontId="15" fillId="0" borderId="26" xfId="0" applyFont="1" applyBorder="1" applyAlignment="1">
      <alignment horizontal="right"/>
    </xf>
    <xf numFmtId="0" fontId="15" fillId="0" borderId="17" xfId="0" applyFont="1" applyBorder="1" applyAlignment="1">
      <alignment horizontal="right"/>
    </xf>
    <xf numFmtId="0" fontId="15" fillId="0" borderId="39" xfId="0" applyFont="1" applyBorder="1" applyAlignment="1">
      <alignment horizontal="right"/>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lignment horizontal="center" vertical="center" wrapText="1"/>
    </xf>
    <xf numFmtId="0" fontId="11"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396875</xdr:colOff>
      <xdr:row>2</xdr:row>
      <xdr:rowOff>0</xdr:rowOff>
    </xdr:from>
    <xdr:to>
      <xdr:col>15</xdr:col>
      <xdr:colOff>383721</xdr:colOff>
      <xdr:row>28</xdr:row>
      <xdr:rowOff>31750</xdr:rowOff>
    </xdr:to>
    <xdr:pic>
      <xdr:nvPicPr>
        <xdr:cNvPr id="22" name="Picture 21">
          <a:extLst>
            <a:ext uri="{FF2B5EF4-FFF2-40B4-BE49-F238E27FC236}">
              <a16:creationId xmlns:a16="http://schemas.microsoft.com/office/drawing/2014/main" id="{D7590996-355E-E866-1A1B-DCB585F6B09A}"/>
            </a:ext>
          </a:extLst>
        </xdr:cNvPr>
        <xdr:cNvPicPr>
          <a:picLocks noChangeAspect="1"/>
        </xdr:cNvPicPr>
      </xdr:nvPicPr>
      <xdr:blipFill>
        <a:blip xmlns:r="http://schemas.openxmlformats.org/officeDocument/2006/relationships" r:embed="rId1"/>
        <a:stretch>
          <a:fillRect/>
        </a:stretch>
      </xdr:blipFill>
      <xdr:spPr>
        <a:xfrm>
          <a:off x="6953250" y="460375"/>
          <a:ext cx="6622596" cy="4984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BBHinvoice@wv.gov"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DE91-1E55-4743-B5DD-41DA4B7EA32D}">
  <sheetPr>
    <pageSetUpPr fitToPage="1"/>
  </sheetPr>
  <dimension ref="A1:C26"/>
  <sheetViews>
    <sheetView tabSelected="1" zoomScaleNormal="100" workbookViewId="0">
      <selection activeCell="B25" sqref="B25:B26"/>
    </sheetView>
  </sheetViews>
  <sheetFormatPr defaultRowHeight="15" x14ac:dyDescent="0.25"/>
  <cols>
    <col min="1" max="1" width="39.5703125" customWidth="1"/>
    <col min="2" max="2" width="21.42578125" customWidth="1"/>
    <col min="3" max="3" width="28.42578125" bestFit="1" customWidth="1"/>
  </cols>
  <sheetData>
    <row r="1" spans="1:3" ht="21" x14ac:dyDescent="0.35">
      <c r="A1" s="101" t="s">
        <v>134</v>
      </c>
    </row>
    <row r="3" spans="1:3" x14ac:dyDescent="0.25">
      <c r="A3" s="102" t="s">
        <v>91</v>
      </c>
      <c r="B3" s="103"/>
      <c r="C3" t="s">
        <v>115</v>
      </c>
    </row>
    <row r="4" spans="1:3" x14ac:dyDescent="0.25">
      <c r="A4" s="102" t="s">
        <v>92</v>
      </c>
      <c r="B4" s="104"/>
      <c r="C4" t="s">
        <v>116</v>
      </c>
    </row>
    <row r="5" spans="1:3" x14ac:dyDescent="0.25">
      <c r="A5" s="102" t="s">
        <v>0</v>
      </c>
      <c r="B5" s="105"/>
      <c r="C5" t="s">
        <v>113</v>
      </c>
    </row>
    <row r="6" spans="1:3" x14ac:dyDescent="0.25">
      <c r="A6" s="102" t="s">
        <v>2</v>
      </c>
      <c r="B6" s="105"/>
      <c r="C6" t="s">
        <v>114</v>
      </c>
    </row>
    <row r="7" spans="1:3" x14ac:dyDescent="0.25">
      <c r="A7" s="102"/>
      <c r="B7" s="105"/>
    </row>
    <row r="8" spans="1:3" x14ac:dyDescent="0.25">
      <c r="A8" s="102" t="s">
        <v>122</v>
      </c>
      <c r="B8" s="106"/>
      <c r="C8" s="119" t="s">
        <v>119</v>
      </c>
    </row>
    <row r="9" spans="1:3" x14ac:dyDescent="0.25">
      <c r="A9" s="102" t="s">
        <v>123</v>
      </c>
      <c r="B9" s="106"/>
      <c r="C9" s="119"/>
    </row>
    <row r="10" spans="1:3" x14ac:dyDescent="0.25">
      <c r="A10" s="102" t="s">
        <v>124</v>
      </c>
      <c r="B10" s="106"/>
      <c r="C10" s="119"/>
    </row>
    <row r="11" spans="1:3" x14ac:dyDescent="0.25">
      <c r="A11" s="102" t="s">
        <v>125</v>
      </c>
      <c r="B11" s="106"/>
      <c r="C11" s="119"/>
    </row>
    <row r="12" spans="1:3" x14ac:dyDescent="0.25">
      <c r="A12" s="102" t="s">
        <v>126</v>
      </c>
      <c r="B12" s="106"/>
      <c r="C12" s="119"/>
    </row>
    <row r="13" spans="1:3" x14ac:dyDescent="0.25">
      <c r="A13" s="102" t="s">
        <v>127</v>
      </c>
      <c r="B13" s="106"/>
      <c r="C13" s="119"/>
    </row>
    <row r="14" spans="1:3" x14ac:dyDescent="0.25">
      <c r="A14" s="102" t="s">
        <v>128</v>
      </c>
      <c r="B14" s="106"/>
      <c r="C14" s="119"/>
    </row>
    <row r="15" spans="1:3" x14ac:dyDescent="0.25">
      <c r="A15" s="102" t="s">
        <v>129</v>
      </c>
      <c r="B15" s="106"/>
      <c r="C15" s="119"/>
    </row>
    <row r="16" spans="1:3" x14ac:dyDescent="0.25">
      <c r="A16" s="102" t="s">
        <v>130</v>
      </c>
      <c r="B16" s="106"/>
      <c r="C16" s="119"/>
    </row>
    <row r="17" spans="1:3" x14ac:dyDescent="0.25">
      <c r="A17" s="102" t="s">
        <v>131</v>
      </c>
      <c r="B17" s="107"/>
      <c r="C17" s="119"/>
    </row>
    <row r="18" spans="1:3" x14ac:dyDescent="0.25">
      <c r="A18" s="102" t="s">
        <v>132</v>
      </c>
      <c r="B18" s="107"/>
      <c r="C18" s="119"/>
    </row>
    <row r="19" spans="1:3" x14ac:dyDescent="0.25">
      <c r="A19" s="102" t="s">
        <v>133</v>
      </c>
      <c r="B19" s="107"/>
      <c r="C19" s="119"/>
    </row>
    <row r="20" spans="1:3" x14ac:dyDescent="0.25">
      <c r="A20" s="102" t="s">
        <v>110</v>
      </c>
      <c r="B20" s="108"/>
      <c r="C20" t="s">
        <v>121</v>
      </c>
    </row>
    <row r="21" spans="1:3" x14ac:dyDescent="0.25">
      <c r="A21" s="102" t="s">
        <v>111</v>
      </c>
      <c r="B21" s="109"/>
      <c r="C21" t="s">
        <v>117</v>
      </c>
    </row>
    <row r="22" spans="1:3" x14ac:dyDescent="0.25">
      <c r="A22" s="102" t="s">
        <v>112</v>
      </c>
      <c r="B22" s="109"/>
      <c r="C22" t="s">
        <v>118</v>
      </c>
    </row>
    <row r="23" spans="1:3" x14ac:dyDescent="0.25">
      <c r="A23" s="102" t="s">
        <v>18</v>
      </c>
      <c r="B23" s="104"/>
      <c r="C23" t="s">
        <v>120</v>
      </c>
    </row>
    <row r="24" spans="1:3" x14ac:dyDescent="0.25">
      <c r="A24" s="120" t="s">
        <v>164</v>
      </c>
      <c r="B24" s="120"/>
      <c r="C24" s="120"/>
    </row>
    <row r="25" spans="1:3" x14ac:dyDescent="0.25">
      <c r="A25" s="102" t="s">
        <v>79</v>
      </c>
      <c r="B25" s="110"/>
    </row>
    <row r="26" spans="1:3" x14ac:dyDescent="0.25">
      <c r="A26" s="102" t="s">
        <v>136</v>
      </c>
      <c r="B26" s="110"/>
    </row>
  </sheetData>
  <sheetProtection selectLockedCells="1"/>
  <sortState xmlns:xlrd2="http://schemas.microsoft.com/office/spreadsheetml/2017/richdata2" ref="A5:C23">
    <sortCondition descending="1" ref="C5:C23"/>
  </sortState>
  <mergeCells count="2">
    <mergeCell ref="C8:C19"/>
    <mergeCell ref="A24:C24"/>
  </mergeCells>
  <pageMargins left="0.7" right="0.7" top="0.75" bottom="0.75" header="0.3" footer="0.3"/>
  <pageSetup scale="58" orientation="landscape" r:id="rId1"/>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7D778-9720-4E05-B4AF-0B80FBD8BE29}">
  <sheetPr>
    <pageSetUpPr fitToPage="1"/>
  </sheetPr>
  <dimension ref="A1:R25"/>
  <sheetViews>
    <sheetView zoomScale="120" zoomScaleNormal="120" zoomScaleSheetLayoutView="90" workbookViewId="0">
      <selection activeCell="Q3" sqref="Q3"/>
    </sheetView>
  </sheetViews>
  <sheetFormatPr defaultRowHeight="15" x14ac:dyDescent="0.25"/>
  <cols>
    <col min="1" max="10" width="5" style="16" customWidth="1"/>
    <col min="11" max="11" width="10.28515625" style="16" customWidth="1"/>
    <col min="12" max="12" width="5.7109375" style="16" customWidth="1"/>
    <col min="13" max="17" width="10.7109375" style="16" customWidth="1"/>
    <col min="18" max="18" width="12.140625" style="16" customWidth="1"/>
    <col min="19" max="16384" width="9.140625" style="16"/>
  </cols>
  <sheetData>
    <row r="1" spans="1:18" ht="13.5" customHeight="1" x14ac:dyDescent="0.25">
      <c r="A1" s="122" t="s">
        <v>0</v>
      </c>
      <c r="B1" s="122"/>
      <c r="C1" s="122"/>
      <c r="D1" s="122"/>
      <c r="E1" s="122"/>
      <c r="F1" s="122"/>
      <c r="G1" s="122"/>
      <c r="H1" s="122"/>
      <c r="I1" s="122"/>
      <c r="J1" s="122"/>
      <c r="K1" s="135">
        <f>'Template Filler'!B5</f>
        <v>0</v>
      </c>
      <c r="L1" s="135"/>
      <c r="M1" s="135"/>
      <c r="N1" s="135"/>
      <c r="O1" s="14"/>
      <c r="P1" s="13" t="s">
        <v>91</v>
      </c>
      <c r="Q1" s="15">
        <f>'Template Filler'!B3</f>
        <v>0</v>
      </c>
    </row>
    <row r="2" spans="1:18" ht="13.5" customHeight="1" x14ac:dyDescent="0.25">
      <c r="A2" s="122" t="s">
        <v>79</v>
      </c>
      <c r="B2" s="122"/>
      <c r="C2" s="122"/>
      <c r="D2" s="122"/>
      <c r="E2" s="122"/>
      <c r="F2" s="122"/>
      <c r="G2" s="122"/>
      <c r="H2" s="122"/>
      <c r="I2" s="122"/>
      <c r="J2" s="122"/>
      <c r="K2" s="135">
        <f>'Template Filler'!B25</f>
        <v>0</v>
      </c>
      <c r="L2" s="135"/>
      <c r="M2" s="135"/>
      <c r="N2" s="135"/>
      <c r="O2" s="14"/>
      <c r="P2" s="13" t="s">
        <v>92</v>
      </c>
      <c r="Q2" s="80">
        <f>'Template Filler'!B4</f>
        <v>0</v>
      </c>
    </row>
    <row r="3" spans="1:18" ht="13.5" customHeight="1" x14ac:dyDescent="0.25">
      <c r="A3" s="122" t="s">
        <v>136</v>
      </c>
      <c r="B3" s="122"/>
      <c r="C3" s="122"/>
      <c r="D3" s="122"/>
      <c r="E3" s="122"/>
      <c r="F3" s="122"/>
      <c r="G3" s="122"/>
      <c r="H3" s="122"/>
      <c r="I3" s="122"/>
      <c r="J3" s="122"/>
      <c r="K3" s="135">
        <f>'Template Filler'!B26</f>
        <v>0</v>
      </c>
      <c r="L3" s="135"/>
      <c r="M3" s="135"/>
      <c r="N3" s="135"/>
      <c r="O3" s="14"/>
      <c r="P3" s="13"/>
      <c r="Q3" s="112"/>
    </row>
    <row r="4" spans="1:18" ht="13.5" customHeight="1" x14ac:dyDescent="0.25">
      <c r="A4" s="122" t="s">
        <v>2</v>
      </c>
      <c r="B4" s="122"/>
      <c r="C4" s="122"/>
      <c r="D4" s="122"/>
      <c r="E4" s="122"/>
      <c r="F4" s="122"/>
      <c r="G4" s="122"/>
      <c r="H4" s="122"/>
      <c r="I4" s="122"/>
      <c r="J4" s="122"/>
      <c r="K4" s="136">
        <f>'Template Filler'!B6</f>
        <v>0</v>
      </c>
      <c r="L4" s="136"/>
      <c r="M4" s="136"/>
      <c r="N4" s="136"/>
      <c r="O4" s="14"/>
      <c r="P4" s="13" t="s">
        <v>135</v>
      </c>
      <c r="Q4" s="116">
        <f>'Program Recon'!H6</f>
        <v>1</v>
      </c>
    </row>
    <row r="5" spans="1:18" ht="13.5" customHeight="1" x14ac:dyDescent="0.25">
      <c r="A5" s="122"/>
      <c r="B5" s="122"/>
      <c r="C5" s="122"/>
      <c r="D5" s="122"/>
      <c r="E5" s="122"/>
      <c r="F5" s="122"/>
      <c r="G5" s="122"/>
      <c r="H5" s="122"/>
      <c r="I5" s="122"/>
      <c r="J5" s="122"/>
      <c r="K5" s="136">
        <f>'Template Filler'!B7</f>
        <v>0</v>
      </c>
      <c r="L5" s="136"/>
      <c r="M5" s="136"/>
      <c r="N5" s="136"/>
      <c r="O5" s="122" t="s">
        <v>50</v>
      </c>
      <c r="P5" s="122"/>
      <c r="Q5" s="111"/>
      <c r="R5" s="19"/>
    </row>
    <row r="6" spans="1:18" ht="9" customHeight="1" x14ac:dyDescent="0.25">
      <c r="A6" s="133"/>
      <c r="B6" s="133"/>
      <c r="C6" s="133"/>
      <c r="D6" s="133"/>
      <c r="E6" s="133"/>
      <c r="F6" s="133"/>
      <c r="G6" s="133"/>
      <c r="H6" s="133"/>
      <c r="I6" s="133"/>
      <c r="J6" s="133"/>
      <c r="K6" s="133"/>
      <c r="L6" s="133"/>
      <c r="M6" s="14"/>
      <c r="N6" s="14"/>
      <c r="O6" s="14"/>
      <c r="P6" s="14"/>
      <c r="Q6" s="14"/>
    </row>
    <row r="7" spans="1:18" x14ac:dyDescent="0.25">
      <c r="A7" s="122" t="s">
        <v>88</v>
      </c>
      <c r="B7" s="122"/>
      <c r="C7" s="122"/>
      <c r="D7" s="122"/>
      <c r="E7" s="122"/>
      <c r="F7" s="122"/>
      <c r="G7" s="122"/>
      <c r="H7" s="122"/>
      <c r="I7" s="122"/>
      <c r="J7" s="122"/>
      <c r="K7" s="122"/>
      <c r="L7" s="122"/>
      <c r="M7" s="13" t="s">
        <v>89</v>
      </c>
      <c r="N7" s="21">
        <f>'Template Filler'!B21</f>
        <v>0</v>
      </c>
      <c r="O7" s="13" t="s">
        <v>90</v>
      </c>
      <c r="P7" s="21">
        <f>'Template Filler'!B22</f>
        <v>0</v>
      </c>
      <c r="Q7" s="14"/>
    </row>
    <row r="8" spans="1:18" x14ac:dyDescent="0.25">
      <c r="A8" s="122" t="s">
        <v>87</v>
      </c>
      <c r="B8" s="122"/>
      <c r="C8" s="122"/>
      <c r="D8" s="122"/>
      <c r="E8" s="122"/>
      <c r="F8" s="122"/>
      <c r="G8" s="122"/>
      <c r="H8" s="122"/>
      <c r="I8" s="122"/>
      <c r="J8" s="122"/>
      <c r="K8" s="122"/>
      <c r="L8" s="122"/>
      <c r="M8" s="13" t="s">
        <v>89</v>
      </c>
      <c r="N8" s="1">
        <f>'Program Recon'!E8</f>
        <v>0</v>
      </c>
      <c r="O8" s="13" t="s">
        <v>90</v>
      </c>
      <c r="P8" s="1">
        <f>'Program Recon'!G8</f>
        <v>0</v>
      </c>
      <c r="Q8" s="14"/>
    </row>
    <row r="9" spans="1:18" ht="8.25" customHeight="1" x14ac:dyDescent="0.25">
      <c r="A9" s="134"/>
      <c r="B9" s="134"/>
      <c r="C9" s="134"/>
      <c r="D9" s="134"/>
      <c r="E9" s="134"/>
      <c r="F9" s="134"/>
      <c r="G9" s="134"/>
      <c r="H9" s="134"/>
      <c r="I9" s="134"/>
      <c r="J9" s="134"/>
      <c r="K9" s="134"/>
      <c r="L9" s="134"/>
      <c r="M9" s="134"/>
      <c r="N9" s="14"/>
      <c r="O9" s="14"/>
      <c r="P9" s="14"/>
      <c r="Q9" s="14"/>
    </row>
    <row r="10" spans="1:18" x14ac:dyDescent="0.25">
      <c r="A10" s="134"/>
      <c r="B10" s="134"/>
      <c r="C10" s="134"/>
      <c r="D10" s="134"/>
      <c r="E10" s="134"/>
      <c r="F10" s="134"/>
      <c r="G10" s="134"/>
      <c r="H10" s="134"/>
      <c r="I10" s="134"/>
      <c r="J10" s="134"/>
      <c r="K10" s="134"/>
      <c r="L10" s="134"/>
      <c r="M10" s="134"/>
      <c r="N10" s="22" t="s">
        <v>6</v>
      </c>
      <c r="O10" s="22" t="s">
        <v>7</v>
      </c>
      <c r="P10" s="22" t="s">
        <v>7</v>
      </c>
      <c r="Q10" s="22" t="s">
        <v>8</v>
      </c>
    </row>
    <row r="11" spans="1:18" x14ac:dyDescent="0.25">
      <c r="A11" s="148" t="s">
        <v>9</v>
      </c>
      <c r="B11" s="148"/>
      <c r="C11" s="148"/>
      <c r="D11" s="148"/>
      <c r="E11" s="148"/>
      <c r="F11" s="148"/>
      <c r="G11" s="148"/>
      <c r="H11" s="148"/>
      <c r="I11" s="148"/>
      <c r="J11" s="148"/>
      <c r="K11" s="148"/>
      <c r="L11" s="148"/>
      <c r="M11" s="22" t="s">
        <v>10</v>
      </c>
      <c r="N11" s="22" t="s">
        <v>11</v>
      </c>
      <c r="O11" s="22" t="s">
        <v>12</v>
      </c>
      <c r="P11" s="23" t="s">
        <v>11</v>
      </c>
      <c r="Q11" s="22" t="s">
        <v>13</v>
      </c>
    </row>
    <row r="12" spans="1:18" ht="24.75" customHeight="1" x14ac:dyDescent="0.25">
      <c r="A12" s="24" t="s">
        <v>137</v>
      </c>
      <c r="B12" s="24" t="s">
        <v>138</v>
      </c>
      <c r="C12" s="24" t="s">
        <v>145</v>
      </c>
      <c r="D12" s="24" t="s">
        <v>139</v>
      </c>
      <c r="E12" s="24" t="s">
        <v>140</v>
      </c>
      <c r="F12" s="24" t="s">
        <v>141</v>
      </c>
      <c r="G12" s="24" t="s">
        <v>142</v>
      </c>
      <c r="H12" s="24" t="s">
        <v>143</v>
      </c>
      <c r="I12" s="24" t="s">
        <v>144</v>
      </c>
      <c r="J12" s="24" t="s">
        <v>146</v>
      </c>
      <c r="K12" s="24" t="s">
        <v>147</v>
      </c>
      <c r="L12" s="24" t="s">
        <v>148</v>
      </c>
      <c r="M12" s="126">
        <f>'Template Filler'!B20</f>
        <v>0</v>
      </c>
      <c r="N12" s="128"/>
      <c r="O12" s="128">
        <f>'Program Recon'!G2</f>
        <v>0</v>
      </c>
      <c r="P12" s="128">
        <f>'Program Recon'!G3</f>
        <v>0</v>
      </c>
      <c r="Q12" s="128">
        <f>O12-P12</f>
        <v>0</v>
      </c>
    </row>
    <row r="13" spans="1:18" x14ac:dyDescent="0.25">
      <c r="A13" s="25">
        <f>'Template Filler'!B8</f>
        <v>0</v>
      </c>
      <c r="B13" s="25">
        <f>'Template Filler'!B9</f>
        <v>0</v>
      </c>
      <c r="C13" s="25">
        <f>'Template Filler'!B10</f>
        <v>0</v>
      </c>
      <c r="D13" s="25">
        <f>'Template Filler'!B12</f>
        <v>0</v>
      </c>
      <c r="E13" s="25">
        <f>'Template Filler'!B12</f>
        <v>0</v>
      </c>
      <c r="F13" s="25">
        <f>'Template Filler'!B13</f>
        <v>0</v>
      </c>
      <c r="G13" s="25">
        <f>'Template Filler'!B14</f>
        <v>0</v>
      </c>
      <c r="H13" s="25">
        <f>'Template Filler'!B15</f>
        <v>0</v>
      </c>
      <c r="I13" s="25">
        <f>'Template Filler'!B16</f>
        <v>0</v>
      </c>
      <c r="J13" s="26">
        <f>'Template Filler'!B17</f>
        <v>0</v>
      </c>
      <c r="K13" s="26">
        <f>'Template Filler'!B18</f>
        <v>0</v>
      </c>
      <c r="L13" s="26">
        <f>'Template Filler'!B19</f>
        <v>0</v>
      </c>
      <c r="M13" s="127"/>
      <c r="N13" s="129"/>
      <c r="O13" s="129"/>
      <c r="P13" s="129"/>
      <c r="Q13" s="129"/>
    </row>
    <row r="14" spans="1:18" ht="7.5" customHeight="1" x14ac:dyDescent="0.25">
      <c r="A14" s="27"/>
      <c r="B14" s="28"/>
      <c r="C14" s="28"/>
      <c r="D14" s="28"/>
      <c r="E14" s="28"/>
      <c r="F14" s="28"/>
      <c r="G14" s="28"/>
      <c r="H14" s="28"/>
      <c r="I14" s="28"/>
      <c r="J14" s="28"/>
      <c r="K14" s="28"/>
      <c r="L14" s="28"/>
      <c r="M14" s="29"/>
      <c r="N14" s="29"/>
      <c r="O14" s="29"/>
      <c r="P14" s="29"/>
      <c r="Q14" s="30"/>
    </row>
    <row r="15" spans="1:18" x14ac:dyDescent="0.25">
      <c r="A15" s="130" t="s">
        <v>43</v>
      </c>
      <c r="B15" s="131"/>
      <c r="C15" s="131"/>
      <c r="D15" s="131"/>
      <c r="E15" s="131"/>
      <c r="F15" s="131"/>
      <c r="G15" s="131"/>
      <c r="H15" s="131"/>
      <c r="I15" s="131"/>
      <c r="J15" s="131"/>
      <c r="K15" s="131"/>
      <c r="L15" s="132"/>
      <c r="M15" s="31">
        <f>SUM(M12:M14)</f>
        <v>0</v>
      </c>
      <c r="N15" s="32">
        <f>SUM(N12:N14)</f>
        <v>0</v>
      </c>
      <c r="O15" s="33">
        <f>SUM(O12:O14)</f>
        <v>0</v>
      </c>
      <c r="P15" s="33">
        <f>SUM(P12:P14)</f>
        <v>0</v>
      </c>
      <c r="Q15" s="32">
        <f>SUM(Q12:Q14)</f>
        <v>0</v>
      </c>
    </row>
    <row r="16" spans="1:18" x14ac:dyDescent="0.25">
      <c r="A16" s="137"/>
      <c r="B16" s="137"/>
      <c r="C16" s="137"/>
      <c r="D16" s="137"/>
      <c r="E16" s="137"/>
      <c r="F16" s="137"/>
      <c r="G16" s="137"/>
      <c r="H16" s="137"/>
      <c r="I16" s="137"/>
      <c r="J16" s="137"/>
      <c r="K16" s="137"/>
      <c r="L16" s="137"/>
      <c r="M16" s="137"/>
      <c r="N16" s="138"/>
      <c r="O16" s="123" t="s">
        <v>54</v>
      </c>
      <c r="P16" s="123"/>
      <c r="Q16" s="34" t="e">
        <f>Q15/M15</f>
        <v>#DIV/0!</v>
      </c>
    </row>
    <row r="17" spans="1:17" ht="9" customHeight="1" x14ac:dyDescent="0.25">
      <c r="A17" s="134"/>
      <c r="B17" s="134"/>
      <c r="C17" s="134"/>
      <c r="D17" s="134"/>
      <c r="E17" s="134"/>
      <c r="F17" s="134"/>
      <c r="G17" s="134"/>
      <c r="H17" s="134"/>
      <c r="I17" s="134"/>
      <c r="J17" s="134"/>
      <c r="K17" s="134"/>
      <c r="L17" s="134"/>
      <c r="M17" s="134"/>
      <c r="N17" s="134"/>
      <c r="O17" s="134"/>
      <c r="P17" s="134"/>
      <c r="Q17" s="134"/>
    </row>
    <row r="18" spans="1:17" ht="60" customHeight="1" x14ac:dyDescent="0.25">
      <c r="A18" s="124" t="s">
        <v>93</v>
      </c>
      <c r="B18" s="124"/>
      <c r="C18" s="124"/>
      <c r="D18" s="124"/>
      <c r="E18" s="124"/>
      <c r="F18" s="124"/>
      <c r="G18" s="124"/>
      <c r="H18" s="124"/>
      <c r="I18" s="124"/>
      <c r="J18" s="124"/>
      <c r="K18" s="124"/>
      <c r="L18" s="124"/>
      <c r="M18" s="124"/>
      <c r="N18" s="124"/>
      <c r="O18" s="124"/>
      <c r="P18" s="124"/>
      <c r="Q18" s="124"/>
    </row>
    <row r="19" spans="1:17" ht="51.75" customHeight="1" thickBot="1" x14ac:dyDescent="0.3">
      <c r="A19" s="147" t="s">
        <v>44</v>
      </c>
      <c r="B19" s="147"/>
      <c r="C19" s="147"/>
      <c r="D19" s="147"/>
      <c r="E19" s="145"/>
      <c r="F19" s="145"/>
      <c r="G19" s="145"/>
      <c r="H19" s="145"/>
      <c r="I19" s="145"/>
      <c r="J19" s="145"/>
      <c r="K19" s="145"/>
      <c r="L19" s="145"/>
      <c r="M19" s="145"/>
      <c r="N19" s="145"/>
      <c r="O19" s="35" t="s">
        <v>149</v>
      </c>
      <c r="P19" s="146"/>
      <c r="Q19" s="146"/>
    </row>
    <row r="20" spans="1:17" ht="42.75" customHeight="1" x14ac:dyDescent="0.25">
      <c r="A20" s="144"/>
      <c r="B20" s="144"/>
      <c r="C20" s="144"/>
      <c r="D20" s="144"/>
      <c r="E20" s="144"/>
      <c r="F20" s="144"/>
      <c r="G20" s="144"/>
      <c r="H20" s="144"/>
      <c r="I20" s="144"/>
      <c r="J20" s="144"/>
      <c r="K20" s="144"/>
      <c r="L20" s="36"/>
      <c r="M20" s="144"/>
      <c r="N20" s="144"/>
      <c r="O20" s="36"/>
      <c r="P20" s="144"/>
      <c r="Q20" s="144"/>
    </row>
    <row r="21" spans="1:17" ht="24" customHeight="1" x14ac:dyDescent="0.25">
      <c r="A21" s="125" t="s">
        <v>95</v>
      </c>
      <c r="B21" s="125"/>
      <c r="C21" s="125"/>
      <c r="D21" s="125"/>
      <c r="E21" s="125"/>
      <c r="F21" s="125"/>
      <c r="G21" s="125"/>
      <c r="H21" s="125"/>
      <c r="I21" s="125"/>
      <c r="J21" s="125"/>
      <c r="K21" s="125"/>
      <c r="L21" s="37"/>
      <c r="M21" s="125" t="s">
        <v>46</v>
      </c>
      <c r="N21" s="125"/>
      <c r="O21" s="37"/>
      <c r="P21" s="125" t="s">
        <v>94</v>
      </c>
      <c r="Q21" s="125"/>
    </row>
    <row r="22" spans="1:17" ht="20.25" customHeight="1" x14ac:dyDescent="0.25">
      <c r="A22" s="141" t="s">
        <v>101</v>
      </c>
      <c r="B22" s="141"/>
      <c r="C22" s="141"/>
      <c r="D22" s="141"/>
      <c r="E22" s="141"/>
      <c r="F22" s="141"/>
      <c r="G22" s="141"/>
      <c r="H22" s="141"/>
      <c r="I22" s="141"/>
      <c r="J22" s="141"/>
      <c r="K22" s="141"/>
      <c r="L22" s="141"/>
      <c r="M22" s="141"/>
      <c r="N22" s="141"/>
      <c r="O22" s="141"/>
      <c r="P22" s="141"/>
      <c r="Q22" s="141"/>
    </row>
    <row r="23" spans="1:17" ht="51.75" customHeight="1" thickBot="1" x14ac:dyDescent="0.3">
      <c r="A23" s="139" t="s">
        <v>51</v>
      </c>
      <c r="B23" s="139"/>
      <c r="C23" s="139"/>
      <c r="D23" s="139"/>
      <c r="E23" s="142"/>
      <c r="F23" s="142"/>
      <c r="G23" s="142"/>
      <c r="H23" s="142"/>
      <c r="I23" s="142"/>
      <c r="J23" s="142"/>
      <c r="K23" s="142"/>
      <c r="L23" s="142"/>
      <c r="M23" s="142"/>
      <c r="N23" s="142"/>
      <c r="O23" s="142"/>
      <c r="P23" s="142"/>
      <c r="Q23" s="142"/>
    </row>
    <row r="24" spans="1:17" ht="51.75" customHeight="1" thickBot="1" x14ac:dyDescent="0.3">
      <c r="A24" s="140" t="s">
        <v>57</v>
      </c>
      <c r="B24" s="140"/>
      <c r="C24" s="140"/>
      <c r="D24" s="140"/>
      <c r="E24" s="143"/>
      <c r="F24" s="143"/>
      <c r="G24" s="143"/>
      <c r="H24" s="143"/>
      <c r="I24" s="143"/>
      <c r="J24" s="143"/>
      <c r="K24" s="143"/>
      <c r="L24" s="143"/>
      <c r="M24" s="143"/>
      <c r="N24" s="143"/>
      <c r="O24" s="143"/>
      <c r="P24" s="143"/>
      <c r="Q24" s="143"/>
    </row>
    <row r="25" spans="1:17" ht="15.75" x14ac:dyDescent="0.25">
      <c r="A25" s="121" t="s">
        <v>48</v>
      </c>
      <c r="B25" s="121"/>
      <c r="C25" s="121"/>
      <c r="D25" s="121"/>
      <c r="E25" s="121"/>
      <c r="F25" s="121"/>
      <c r="G25" s="121"/>
      <c r="H25" s="121"/>
      <c r="I25" s="121"/>
      <c r="J25" s="121"/>
      <c r="K25" s="121"/>
      <c r="L25" s="121"/>
      <c r="M25" s="121"/>
      <c r="N25" s="121"/>
      <c r="O25" s="121"/>
      <c r="P25" s="121"/>
      <c r="Q25" s="121"/>
    </row>
  </sheetData>
  <sheetProtection algorithmName="SHA-512" hashValue="ofYk1A5+igJT8AUGdaA4DY6QfkEHagBJi5PEobjUpwj+yMEHmuhb/TP3BK45vCmSIfa2DElzl3Y9xqyuYKTVlA==" saltValue="TUCOdr6kxZEi5XFGS6pHzA==" spinCount="100000" sheet="1" selectLockedCells="1"/>
  <mergeCells count="41">
    <mergeCell ref="A16:N16"/>
    <mergeCell ref="A9:M10"/>
    <mergeCell ref="A23:D23"/>
    <mergeCell ref="A24:D24"/>
    <mergeCell ref="A22:Q22"/>
    <mergeCell ref="E23:Q23"/>
    <mergeCell ref="E24:Q24"/>
    <mergeCell ref="A21:K21"/>
    <mergeCell ref="A20:K20"/>
    <mergeCell ref="M20:N20"/>
    <mergeCell ref="P20:Q20"/>
    <mergeCell ref="E19:N19"/>
    <mergeCell ref="P19:Q19"/>
    <mergeCell ref="A19:D19"/>
    <mergeCell ref="A11:L11"/>
    <mergeCell ref="K1:N1"/>
    <mergeCell ref="K2:N2"/>
    <mergeCell ref="K3:N3"/>
    <mergeCell ref="K4:N4"/>
    <mergeCell ref="K5:N5"/>
    <mergeCell ref="A1:J1"/>
    <mergeCell ref="A2:J2"/>
    <mergeCell ref="A3:J3"/>
    <mergeCell ref="A4:J4"/>
    <mergeCell ref="A5:J5"/>
    <mergeCell ref="A25:Q25"/>
    <mergeCell ref="O5:P5"/>
    <mergeCell ref="O16:P16"/>
    <mergeCell ref="A18:Q18"/>
    <mergeCell ref="M21:N21"/>
    <mergeCell ref="P21:Q21"/>
    <mergeCell ref="M12:M13"/>
    <mergeCell ref="N12:N13"/>
    <mergeCell ref="O12:O13"/>
    <mergeCell ref="P12:P13"/>
    <mergeCell ref="Q12:Q13"/>
    <mergeCell ref="A15:L15"/>
    <mergeCell ref="A6:L6"/>
    <mergeCell ref="A7:L7"/>
    <mergeCell ref="A8:L8"/>
    <mergeCell ref="A17:Q17"/>
  </mergeCells>
  <dataValidations count="1">
    <dataValidation type="whole" allowBlank="1" showInputMessage="1" showErrorMessage="1" sqref="Q4" xr:uid="{02226B5C-908D-451E-84C9-C8891F11E69D}">
      <formula1>1</formula1>
      <formula2>100</formula2>
    </dataValidation>
  </dataValidations>
  <printOptions horizontalCentered="1"/>
  <pageMargins left="0.25" right="0.25" top="0.75" bottom="0.75" header="0.3" footer="0.3"/>
  <pageSetup scale="85" orientation="portrait" r:id="rId1"/>
  <headerFooter>
    <oddHeader>&amp;C&amp;"-,Bold"&amp;12 SCHEDULE OF PAYMENT
GRANT RECONCILIATION REPORT</oddHeader>
    <oddFooter>&amp;L&amp;8Revised 07/2025&amp;C&amp;8West Virginia Bureau for Behavioral Health</oddFooter>
  </headerFooter>
  <ignoredErrors>
    <ignoredError sqref="A1:Q2 A16 O16:P16 A11:Q11 A9 N9:Q9 N10:Q10 A6:Q7 A5:P5 B8:M8 A4:Q4 A3:O3 Q8 O8 N8 P8 A14:Q15 A12:M13 O12:Q13" unlockedFormula="1"/>
    <ignoredError sqref="Q16" evalError="1"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2026-C8D5-4592-A240-CBAED6EF15DE}">
  <sheetPr>
    <pageSetUpPr fitToPage="1"/>
  </sheetPr>
  <dimension ref="A1:I60"/>
  <sheetViews>
    <sheetView topLeftCell="A42" zoomScale="120" zoomScaleNormal="120" workbookViewId="0">
      <selection activeCell="D44" sqref="D44:E44"/>
    </sheetView>
  </sheetViews>
  <sheetFormatPr defaultRowHeight="13.5" customHeight="1" x14ac:dyDescent="0.2"/>
  <cols>
    <col min="1" max="1" width="16.85546875" style="20" customWidth="1"/>
    <col min="2" max="3" width="9.7109375" style="20" customWidth="1"/>
    <col min="4" max="4" width="13" style="20" customWidth="1"/>
    <col min="5" max="5" width="12.42578125" style="20" customWidth="1"/>
    <col min="6" max="6" width="13.5703125" style="20" customWidth="1"/>
    <col min="7" max="8" width="11.7109375" style="20" customWidth="1"/>
    <col min="9" max="16384" width="9.140625" style="20"/>
  </cols>
  <sheetData>
    <row r="1" spans="1:9" ht="13.5" customHeight="1" thickBot="1" x14ac:dyDescent="0.25">
      <c r="A1" s="13" t="s">
        <v>14</v>
      </c>
      <c r="B1" s="150">
        <f>'Recon Summary'!K1</f>
        <v>0</v>
      </c>
      <c r="C1" s="150"/>
      <c r="D1" s="150"/>
      <c r="E1" s="23"/>
      <c r="F1" s="13" t="s">
        <v>16</v>
      </c>
      <c r="G1" s="152">
        <f>'Recon Summary'!M12</f>
        <v>0</v>
      </c>
      <c r="H1" s="152"/>
    </row>
    <row r="2" spans="1:9" ht="13.5" customHeight="1" x14ac:dyDescent="0.2">
      <c r="A2" s="14"/>
      <c r="B2" s="36"/>
      <c r="C2" s="36"/>
      <c r="D2" s="36"/>
      <c r="E2" s="151" t="s">
        <v>17</v>
      </c>
      <c r="F2" s="151"/>
      <c r="G2" s="153">
        <v>0</v>
      </c>
      <c r="H2" s="153"/>
    </row>
    <row r="3" spans="1:9" ht="13.5" customHeight="1" thickBot="1" x14ac:dyDescent="0.25">
      <c r="A3" s="13" t="s">
        <v>18</v>
      </c>
      <c r="B3" s="150">
        <f>'Template Filler'!B23</f>
        <v>0</v>
      </c>
      <c r="C3" s="150"/>
      <c r="D3" s="150"/>
      <c r="E3" s="38"/>
      <c r="F3" s="13" t="s">
        <v>19</v>
      </c>
      <c r="G3" s="154">
        <f>G60</f>
        <v>0</v>
      </c>
      <c r="H3" s="154"/>
    </row>
    <row r="4" spans="1:9" ht="13.5" customHeight="1" x14ac:dyDescent="0.2">
      <c r="A4" s="13"/>
      <c r="B4" s="39"/>
      <c r="C4" s="39"/>
      <c r="D4" s="39"/>
      <c r="E4" s="38"/>
      <c r="F4" s="13" t="s">
        <v>20</v>
      </c>
      <c r="G4" s="154">
        <f xml:space="preserve"> SUM(G2 - G3)</f>
        <v>0</v>
      </c>
      <c r="H4" s="154"/>
    </row>
    <row r="5" spans="1:9" ht="13.5" customHeight="1" thickBot="1" x14ac:dyDescent="0.25">
      <c r="A5" s="13" t="s">
        <v>15</v>
      </c>
      <c r="B5" s="150">
        <f>'Recon Summary'!Q1</f>
        <v>0</v>
      </c>
      <c r="C5" s="150"/>
      <c r="D5" s="150"/>
      <c r="E5" s="38"/>
      <c r="F5" s="13" t="s">
        <v>50</v>
      </c>
      <c r="G5" s="40"/>
      <c r="H5" s="5">
        <v>0</v>
      </c>
    </row>
    <row r="6" spans="1:9" ht="13.5" customHeight="1" x14ac:dyDescent="0.2">
      <c r="A6" s="13"/>
      <c r="B6" s="38"/>
      <c r="C6" s="38"/>
      <c r="D6" s="38"/>
      <c r="F6" s="13" t="s">
        <v>135</v>
      </c>
      <c r="G6" s="115"/>
      <c r="H6" s="115">
        <v>1</v>
      </c>
      <c r="I6" s="38"/>
    </row>
    <row r="7" spans="1:9" ht="7.5" customHeight="1" x14ac:dyDescent="0.2">
      <c r="A7" s="13"/>
      <c r="B7" s="38"/>
      <c r="C7" s="38"/>
      <c r="D7" s="38"/>
      <c r="F7" s="13"/>
      <c r="G7" s="114"/>
      <c r="H7" s="114"/>
      <c r="I7" s="38"/>
    </row>
    <row r="8" spans="1:9" ht="13.5" customHeight="1" x14ac:dyDescent="0.2">
      <c r="A8" s="149" t="s">
        <v>151</v>
      </c>
      <c r="B8" s="149"/>
      <c r="C8" s="149"/>
      <c r="D8" s="14" t="s">
        <v>21</v>
      </c>
      <c r="E8" s="2"/>
      <c r="F8" s="14" t="s">
        <v>22</v>
      </c>
      <c r="G8" s="2"/>
    </row>
    <row r="9" spans="1:9" ht="13.5" customHeight="1" x14ac:dyDescent="0.2">
      <c r="A9" s="42"/>
      <c r="B9" s="43"/>
      <c r="C9" s="43"/>
      <c r="D9" s="43" t="s">
        <v>23</v>
      </c>
      <c r="E9" s="43" t="s">
        <v>6</v>
      </c>
      <c r="F9" s="43" t="s">
        <v>24</v>
      </c>
      <c r="G9" s="43" t="s">
        <v>25</v>
      </c>
      <c r="H9" s="44" t="s">
        <v>26</v>
      </c>
    </row>
    <row r="10" spans="1:9" ht="13.5" customHeight="1" x14ac:dyDescent="0.2">
      <c r="A10" s="45"/>
      <c r="B10" s="22"/>
      <c r="C10" s="22"/>
      <c r="D10" s="22" t="s">
        <v>27</v>
      </c>
      <c r="E10" s="22" t="s">
        <v>11</v>
      </c>
      <c r="F10" s="22" t="s">
        <v>28</v>
      </c>
      <c r="G10" s="22" t="s">
        <v>28</v>
      </c>
      <c r="H10" s="46" t="s">
        <v>29</v>
      </c>
    </row>
    <row r="11" spans="1:9" ht="13.5" customHeight="1" x14ac:dyDescent="0.2">
      <c r="A11" s="47" t="s">
        <v>58</v>
      </c>
      <c r="B11" s="48"/>
      <c r="C11" s="48"/>
      <c r="D11" s="7"/>
      <c r="E11" s="7"/>
      <c r="F11" s="7"/>
      <c r="G11" s="49">
        <f>+E11+F11</f>
        <v>0</v>
      </c>
      <c r="H11" s="50">
        <f>+D11-G11</f>
        <v>0</v>
      </c>
    </row>
    <row r="12" spans="1:9" ht="13.5" customHeight="1" x14ac:dyDescent="0.2">
      <c r="A12" s="47" t="s">
        <v>30</v>
      </c>
      <c r="B12" s="48"/>
      <c r="C12" s="48"/>
      <c r="D12" s="7"/>
      <c r="E12" s="7"/>
      <c r="F12" s="7"/>
      <c r="G12" s="49">
        <f>+E12+F12</f>
        <v>0</v>
      </c>
      <c r="H12" s="50">
        <f>+D12-G12</f>
        <v>0</v>
      </c>
    </row>
    <row r="13" spans="1:9" ht="13.5" customHeight="1" x14ac:dyDescent="0.2">
      <c r="A13" s="51" t="s">
        <v>59</v>
      </c>
      <c r="B13" s="52"/>
      <c r="C13" s="52"/>
      <c r="D13" s="52"/>
      <c r="E13" s="52"/>
      <c r="F13" s="52"/>
      <c r="G13" s="52"/>
      <c r="H13" s="53"/>
    </row>
    <row r="14" spans="1:9" ht="13.5" customHeight="1" x14ac:dyDescent="0.2">
      <c r="A14" s="3" t="s">
        <v>52</v>
      </c>
      <c r="B14" s="6"/>
      <c r="C14" s="6"/>
      <c r="D14" s="7"/>
      <c r="E14" s="7"/>
      <c r="F14" s="7"/>
      <c r="G14" s="49">
        <f>+E14+F14</f>
        <v>0</v>
      </c>
      <c r="H14" s="50">
        <f>+D14-G14</f>
        <v>0</v>
      </c>
    </row>
    <row r="15" spans="1:9" ht="13.5" customHeight="1" x14ac:dyDescent="0.2">
      <c r="A15" s="3" t="s">
        <v>53</v>
      </c>
      <c r="B15" s="6"/>
      <c r="C15" s="6"/>
      <c r="D15" s="7"/>
      <c r="E15" s="7"/>
      <c r="F15" s="7"/>
      <c r="G15" s="49">
        <f>+E15+F15</f>
        <v>0</v>
      </c>
      <c r="H15" s="50">
        <f>+D15-G15</f>
        <v>0</v>
      </c>
    </row>
    <row r="16" spans="1:9" ht="13.5" customHeight="1" x14ac:dyDescent="0.2">
      <c r="A16" s="3" t="s">
        <v>31</v>
      </c>
      <c r="B16" s="6"/>
      <c r="C16" s="6"/>
      <c r="D16" s="7"/>
      <c r="E16" s="7"/>
      <c r="F16" s="7"/>
      <c r="G16" s="49">
        <f>+E16+F16</f>
        <v>0</v>
      </c>
      <c r="H16" s="50">
        <f>+D16-G16</f>
        <v>0</v>
      </c>
    </row>
    <row r="17" spans="1:8" ht="13.5" customHeight="1" x14ac:dyDescent="0.2">
      <c r="A17" s="54"/>
      <c r="B17" s="52"/>
      <c r="C17" s="55" t="s">
        <v>67</v>
      </c>
      <c r="D17" s="56">
        <f>SUM(D14:D16)</f>
        <v>0</v>
      </c>
      <c r="E17" s="56">
        <f>SUM(E14:E16)</f>
        <v>0</v>
      </c>
      <c r="F17" s="56">
        <f>SUM(F14:F16)</f>
        <v>0</v>
      </c>
      <c r="G17" s="56">
        <f>SUM(G14:G16)</f>
        <v>0</v>
      </c>
      <c r="H17" s="56">
        <f>SUM(H14:H16)</f>
        <v>0</v>
      </c>
    </row>
    <row r="18" spans="1:8" ht="13.5" customHeight="1" x14ac:dyDescent="0.2">
      <c r="A18" s="51" t="s">
        <v>60</v>
      </c>
      <c r="B18" s="52"/>
      <c r="C18" s="52"/>
      <c r="D18" s="52"/>
      <c r="E18" s="52"/>
      <c r="F18" s="52"/>
      <c r="G18" s="52"/>
      <c r="H18" s="53"/>
    </row>
    <row r="19" spans="1:8" ht="13.5" customHeight="1" x14ac:dyDescent="0.2">
      <c r="A19" s="3" t="s">
        <v>52</v>
      </c>
      <c r="B19" s="6"/>
      <c r="C19" s="6"/>
      <c r="D19" s="7"/>
      <c r="E19" s="7"/>
      <c r="F19" s="7"/>
      <c r="G19" s="49">
        <f t="shared" ref="G19:G21" si="0">+E19+F19</f>
        <v>0</v>
      </c>
      <c r="H19" s="50">
        <f t="shared" ref="H19:H21" si="1">+D19-G19</f>
        <v>0</v>
      </c>
    </row>
    <row r="20" spans="1:8" ht="13.5" customHeight="1" x14ac:dyDescent="0.2">
      <c r="A20" s="3" t="s">
        <v>53</v>
      </c>
      <c r="B20" s="6"/>
      <c r="C20" s="6"/>
      <c r="D20" s="7"/>
      <c r="E20" s="7"/>
      <c r="F20" s="7"/>
      <c r="G20" s="49">
        <f t="shared" si="0"/>
        <v>0</v>
      </c>
      <c r="H20" s="50">
        <f t="shared" si="1"/>
        <v>0</v>
      </c>
    </row>
    <row r="21" spans="1:8" ht="13.5" customHeight="1" x14ac:dyDescent="0.2">
      <c r="A21" s="3" t="s">
        <v>31</v>
      </c>
      <c r="B21" s="6"/>
      <c r="C21" s="6"/>
      <c r="D21" s="7"/>
      <c r="E21" s="7"/>
      <c r="F21" s="7"/>
      <c r="G21" s="49">
        <f t="shared" si="0"/>
        <v>0</v>
      </c>
      <c r="H21" s="50">
        <f t="shared" si="1"/>
        <v>0</v>
      </c>
    </row>
    <row r="22" spans="1:8" ht="13.5" customHeight="1" x14ac:dyDescent="0.2">
      <c r="A22" s="54"/>
      <c r="B22" s="52"/>
      <c r="C22" s="55" t="s">
        <v>32</v>
      </c>
      <c r="D22" s="56">
        <f>SUM(D19:D21)</f>
        <v>0</v>
      </c>
      <c r="E22" s="56">
        <f>SUM(E19:E21)</f>
        <v>0</v>
      </c>
      <c r="F22" s="56">
        <f>SUM(F19:F21)</f>
        <v>0</v>
      </c>
      <c r="G22" s="56">
        <f>SUM(G19:G21)</f>
        <v>0</v>
      </c>
      <c r="H22" s="56">
        <f>SUM(H19:H21)</f>
        <v>0</v>
      </c>
    </row>
    <row r="23" spans="1:8" ht="13.5" customHeight="1" x14ac:dyDescent="0.2">
      <c r="A23" s="51" t="s">
        <v>61</v>
      </c>
      <c r="B23" s="52"/>
      <c r="C23" s="52"/>
      <c r="D23" s="52"/>
      <c r="E23" s="52"/>
      <c r="F23" s="52"/>
      <c r="G23" s="52"/>
      <c r="H23" s="57"/>
    </row>
    <row r="24" spans="1:8" ht="13.5" customHeight="1" x14ac:dyDescent="0.2">
      <c r="A24" s="3" t="s">
        <v>33</v>
      </c>
      <c r="B24" s="6"/>
      <c r="C24" s="6"/>
      <c r="D24" s="7"/>
      <c r="E24" s="7"/>
      <c r="F24" s="7"/>
      <c r="G24" s="49">
        <f>+E24+F24</f>
        <v>0</v>
      </c>
      <c r="H24" s="50">
        <f>+D24-G24</f>
        <v>0</v>
      </c>
    </row>
    <row r="25" spans="1:8" ht="13.5" customHeight="1" x14ac:dyDescent="0.2">
      <c r="A25" s="3" t="s">
        <v>34</v>
      </c>
      <c r="B25" s="6"/>
      <c r="C25" s="6"/>
      <c r="D25" s="7"/>
      <c r="E25" s="7"/>
      <c r="F25" s="7"/>
      <c r="G25" s="49">
        <f>+E25+F25</f>
        <v>0</v>
      </c>
      <c r="H25" s="50">
        <f>+D25-G25</f>
        <v>0</v>
      </c>
    </row>
    <row r="26" spans="1:8" ht="13.5" customHeight="1" x14ac:dyDescent="0.2">
      <c r="A26" s="3" t="s">
        <v>31</v>
      </c>
      <c r="B26" s="6"/>
      <c r="C26" s="6"/>
      <c r="D26" s="7"/>
      <c r="E26" s="7"/>
      <c r="F26" s="7"/>
      <c r="G26" s="49">
        <f>+E26+F26</f>
        <v>0</v>
      </c>
      <c r="H26" s="50">
        <f>+D26-G26</f>
        <v>0</v>
      </c>
    </row>
    <row r="27" spans="1:8" ht="13.5" customHeight="1" x14ac:dyDescent="0.2">
      <c r="A27" s="58"/>
      <c r="B27" s="59"/>
      <c r="C27" s="60" t="s">
        <v>35</v>
      </c>
      <c r="D27" s="61">
        <f>SUM(D24:D26)</f>
        <v>0</v>
      </c>
      <c r="E27" s="61">
        <f>SUM(E24:E26)</f>
        <v>0</v>
      </c>
      <c r="F27" s="61">
        <f>SUM(F24:F26)</f>
        <v>0</v>
      </c>
      <c r="G27" s="62">
        <f>+E27+F27</f>
        <v>0</v>
      </c>
      <c r="H27" s="63">
        <f>+D27-G27</f>
        <v>0</v>
      </c>
    </row>
    <row r="28" spans="1:8" ht="13.5" customHeight="1" x14ac:dyDescent="0.2">
      <c r="A28" s="64" t="s">
        <v>62</v>
      </c>
      <c r="D28" s="65"/>
      <c r="E28" s="65"/>
      <c r="F28" s="65"/>
      <c r="G28" s="65"/>
      <c r="H28" s="66"/>
    </row>
    <row r="29" spans="1:8" ht="13.5" customHeight="1" x14ac:dyDescent="0.2">
      <c r="A29" s="4" t="s">
        <v>52</v>
      </c>
      <c r="B29" s="8"/>
      <c r="C29" s="8"/>
      <c r="D29" s="9"/>
      <c r="E29" s="9"/>
      <c r="F29" s="9"/>
      <c r="G29" s="67">
        <f t="shared" ref="G29:G33" si="2">+E29+F29</f>
        <v>0</v>
      </c>
      <c r="H29" s="68">
        <f t="shared" ref="H29:H33" si="3">+D29-G29</f>
        <v>0</v>
      </c>
    </row>
    <row r="30" spans="1:8" ht="13.5" customHeight="1" x14ac:dyDescent="0.2">
      <c r="A30" s="3" t="s">
        <v>53</v>
      </c>
      <c r="B30" s="6"/>
      <c r="C30" s="6"/>
      <c r="D30" s="7"/>
      <c r="E30" s="7"/>
      <c r="F30" s="7"/>
      <c r="G30" s="49">
        <f t="shared" si="2"/>
        <v>0</v>
      </c>
      <c r="H30" s="50">
        <f t="shared" si="3"/>
        <v>0</v>
      </c>
    </row>
    <row r="31" spans="1:8" ht="13.5" customHeight="1" x14ac:dyDescent="0.2">
      <c r="A31" s="3" t="s">
        <v>68</v>
      </c>
      <c r="B31" s="6"/>
      <c r="C31" s="6"/>
      <c r="D31" s="7"/>
      <c r="E31" s="7"/>
      <c r="F31" s="7"/>
      <c r="G31" s="49">
        <f t="shared" si="2"/>
        <v>0</v>
      </c>
      <c r="H31" s="50">
        <f t="shared" si="3"/>
        <v>0</v>
      </c>
    </row>
    <row r="32" spans="1:8" ht="13.5" customHeight="1" x14ac:dyDescent="0.2">
      <c r="A32" s="3" t="s">
        <v>69</v>
      </c>
      <c r="B32" s="6"/>
      <c r="C32" s="6"/>
      <c r="D32" s="7"/>
      <c r="E32" s="7"/>
      <c r="F32" s="7"/>
      <c r="G32" s="49">
        <f t="shared" si="2"/>
        <v>0</v>
      </c>
      <c r="H32" s="50">
        <f t="shared" si="3"/>
        <v>0</v>
      </c>
    </row>
    <row r="33" spans="1:8" ht="13.5" customHeight="1" x14ac:dyDescent="0.2">
      <c r="A33" s="3" t="s">
        <v>70</v>
      </c>
      <c r="B33" s="6"/>
      <c r="C33" s="6"/>
      <c r="D33" s="7"/>
      <c r="E33" s="7"/>
      <c r="F33" s="7"/>
      <c r="G33" s="49">
        <f t="shared" si="2"/>
        <v>0</v>
      </c>
      <c r="H33" s="50">
        <f t="shared" si="3"/>
        <v>0</v>
      </c>
    </row>
    <row r="34" spans="1:8" ht="13.5" customHeight="1" x14ac:dyDescent="0.2">
      <c r="A34" s="58"/>
      <c r="B34" s="59"/>
      <c r="C34" s="60" t="s">
        <v>71</v>
      </c>
      <c r="D34" s="61">
        <f>SUM(D28:D33)</f>
        <v>0</v>
      </c>
      <c r="E34" s="61">
        <f t="shared" ref="E34:H34" si="4">SUM(E28:E33)</f>
        <v>0</v>
      </c>
      <c r="F34" s="61">
        <f t="shared" si="4"/>
        <v>0</v>
      </c>
      <c r="G34" s="61">
        <f t="shared" si="4"/>
        <v>0</v>
      </c>
      <c r="H34" s="61">
        <f t="shared" si="4"/>
        <v>0</v>
      </c>
    </row>
    <row r="35" spans="1:8" ht="13.5" customHeight="1" x14ac:dyDescent="0.2">
      <c r="A35" s="64" t="s">
        <v>63</v>
      </c>
      <c r="D35" s="65"/>
      <c r="E35" s="65"/>
      <c r="F35" s="65"/>
      <c r="G35" s="65"/>
      <c r="H35" s="66"/>
    </row>
    <row r="36" spans="1:8" ht="13.5" customHeight="1" x14ac:dyDescent="0.2">
      <c r="A36" s="4" t="s">
        <v>52</v>
      </c>
      <c r="B36" s="8"/>
      <c r="C36" s="8"/>
      <c r="D36" s="9"/>
      <c r="E36" s="9"/>
      <c r="F36" s="9"/>
      <c r="G36" s="67">
        <f t="shared" ref="G36:G40" si="5">+E36+F36</f>
        <v>0</v>
      </c>
      <c r="H36" s="68">
        <f t="shared" ref="H36:H40" si="6">+D36-G36</f>
        <v>0</v>
      </c>
    </row>
    <row r="37" spans="1:8" ht="13.5" customHeight="1" x14ac:dyDescent="0.2">
      <c r="A37" s="3" t="s">
        <v>53</v>
      </c>
      <c r="B37" s="6"/>
      <c r="C37" s="6"/>
      <c r="D37" s="7"/>
      <c r="E37" s="7"/>
      <c r="F37" s="7"/>
      <c r="G37" s="49">
        <f t="shared" si="5"/>
        <v>0</v>
      </c>
      <c r="H37" s="50">
        <f t="shared" si="6"/>
        <v>0</v>
      </c>
    </row>
    <row r="38" spans="1:8" ht="13.5" customHeight="1" x14ac:dyDescent="0.2">
      <c r="A38" s="3" t="s">
        <v>68</v>
      </c>
      <c r="B38" s="6"/>
      <c r="C38" s="6"/>
      <c r="D38" s="7"/>
      <c r="E38" s="7"/>
      <c r="F38" s="7"/>
      <c r="G38" s="49">
        <f t="shared" si="5"/>
        <v>0</v>
      </c>
      <c r="H38" s="50">
        <f t="shared" si="6"/>
        <v>0</v>
      </c>
    </row>
    <row r="39" spans="1:8" ht="13.5" customHeight="1" x14ac:dyDescent="0.2">
      <c r="A39" s="3" t="s">
        <v>69</v>
      </c>
      <c r="B39" s="6"/>
      <c r="C39" s="6"/>
      <c r="D39" s="7"/>
      <c r="E39" s="7"/>
      <c r="F39" s="7"/>
      <c r="G39" s="49">
        <f t="shared" si="5"/>
        <v>0</v>
      </c>
      <c r="H39" s="50">
        <f t="shared" si="6"/>
        <v>0</v>
      </c>
    </row>
    <row r="40" spans="1:8" ht="13.5" customHeight="1" x14ac:dyDescent="0.2">
      <c r="A40" s="3" t="s">
        <v>70</v>
      </c>
      <c r="B40" s="6"/>
      <c r="C40" s="6"/>
      <c r="D40" s="7"/>
      <c r="E40" s="7"/>
      <c r="F40" s="7"/>
      <c r="G40" s="49">
        <f t="shared" si="5"/>
        <v>0</v>
      </c>
      <c r="H40" s="50">
        <f t="shared" si="6"/>
        <v>0</v>
      </c>
    </row>
    <row r="41" spans="1:8" ht="13.5" customHeight="1" x14ac:dyDescent="0.2">
      <c r="A41" s="54"/>
      <c r="B41" s="52"/>
      <c r="C41" s="55" t="s">
        <v>72</v>
      </c>
      <c r="D41" s="56">
        <f t="shared" ref="D41:E41" si="7">SUM(D36:D40)</f>
        <v>0</v>
      </c>
      <c r="E41" s="56">
        <f t="shared" si="7"/>
        <v>0</v>
      </c>
      <c r="F41" s="56">
        <f>SUM(F36:F40)</f>
        <v>0</v>
      </c>
      <c r="G41" s="56">
        <f>SUM(G36:G40)</f>
        <v>0</v>
      </c>
      <c r="H41" s="56">
        <f>SUM(H36:H40)</f>
        <v>0</v>
      </c>
    </row>
    <row r="42" spans="1:8" ht="13.5" customHeight="1" x14ac:dyDescent="0.2">
      <c r="A42" s="47" t="s">
        <v>73</v>
      </c>
      <c r="B42" s="52"/>
      <c r="C42" s="48"/>
      <c r="D42" s="10"/>
      <c r="E42" s="7"/>
      <c r="F42" s="7"/>
      <c r="G42" s="49">
        <f>+E42+F42</f>
        <v>0</v>
      </c>
      <c r="H42" s="50">
        <f t="shared" ref="H42" si="8">+D42-G42</f>
        <v>0</v>
      </c>
    </row>
    <row r="43" spans="1:8" ht="13.5" customHeight="1" x14ac:dyDescent="0.2">
      <c r="A43" s="51" t="s">
        <v>65</v>
      </c>
      <c r="B43" s="52"/>
      <c r="C43" s="52"/>
      <c r="D43" s="52"/>
      <c r="E43" s="52"/>
      <c r="F43" s="52"/>
      <c r="G43" s="52"/>
      <c r="H43" s="57"/>
    </row>
    <row r="44" spans="1:8" ht="13.5" customHeight="1" x14ac:dyDescent="0.2">
      <c r="A44" s="3" t="s">
        <v>74</v>
      </c>
      <c r="B44" s="6"/>
      <c r="C44" s="6"/>
      <c r="D44" s="7"/>
      <c r="E44" s="7"/>
      <c r="F44" s="7"/>
      <c r="G44" s="49">
        <f t="shared" ref="G44:G56" si="9">+E44+F44</f>
        <v>0</v>
      </c>
      <c r="H44" s="50">
        <f t="shared" ref="H44:H56" si="10">+D44-G44</f>
        <v>0</v>
      </c>
    </row>
    <row r="45" spans="1:8" ht="13.5" customHeight="1" x14ac:dyDescent="0.2">
      <c r="A45" s="3" t="s">
        <v>53</v>
      </c>
      <c r="B45" s="6"/>
      <c r="C45" s="6"/>
      <c r="D45" s="7"/>
      <c r="E45" s="7"/>
      <c r="F45" s="7"/>
      <c r="G45" s="49">
        <f t="shared" si="9"/>
        <v>0</v>
      </c>
      <c r="H45" s="50">
        <f t="shared" si="10"/>
        <v>0</v>
      </c>
    </row>
    <row r="46" spans="1:8" ht="13.5" customHeight="1" x14ac:dyDescent="0.2">
      <c r="A46" s="3" t="s">
        <v>68</v>
      </c>
      <c r="B46" s="6"/>
      <c r="C46" s="6"/>
      <c r="D46" s="7"/>
      <c r="E46" s="7"/>
      <c r="F46" s="7"/>
      <c r="G46" s="49">
        <f t="shared" si="9"/>
        <v>0</v>
      </c>
      <c r="H46" s="50">
        <f t="shared" si="10"/>
        <v>0</v>
      </c>
    </row>
    <row r="47" spans="1:8" ht="13.5" customHeight="1" x14ac:dyDescent="0.2">
      <c r="A47" s="3" t="s">
        <v>69</v>
      </c>
      <c r="B47" s="6"/>
      <c r="C47" s="6"/>
      <c r="D47" s="7"/>
      <c r="E47" s="7"/>
      <c r="F47" s="7"/>
      <c r="G47" s="49">
        <f t="shared" si="9"/>
        <v>0</v>
      </c>
      <c r="H47" s="50">
        <f t="shared" si="10"/>
        <v>0</v>
      </c>
    </row>
    <row r="48" spans="1:8" ht="13.5" customHeight="1" x14ac:dyDescent="0.2">
      <c r="A48" s="3" t="s">
        <v>70</v>
      </c>
      <c r="B48" s="6"/>
      <c r="C48" s="6"/>
      <c r="D48" s="7"/>
      <c r="E48" s="7"/>
      <c r="F48" s="7"/>
      <c r="G48" s="49">
        <f t="shared" si="9"/>
        <v>0</v>
      </c>
      <c r="H48" s="50">
        <f t="shared" si="10"/>
        <v>0</v>
      </c>
    </row>
    <row r="49" spans="1:8" ht="13.5" customHeight="1" x14ac:dyDescent="0.2">
      <c r="A49" s="3" t="s">
        <v>75</v>
      </c>
      <c r="B49" s="6"/>
      <c r="C49" s="6"/>
      <c r="D49" s="7"/>
      <c r="E49" s="7"/>
      <c r="F49" s="7"/>
      <c r="G49" s="49">
        <f t="shared" si="9"/>
        <v>0</v>
      </c>
      <c r="H49" s="50">
        <f t="shared" si="10"/>
        <v>0</v>
      </c>
    </row>
    <row r="50" spans="1:8" ht="13.5" customHeight="1" x14ac:dyDescent="0.2">
      <c r="A50" s="3" t="s">
        <v>76</v>
      </c>
      <c r="B50" s="6"/>
      <c r="C50" s="6"/>
      <c r="D50" s="7"/>
      <c r="E50" s="7"/>
      <c r="F50" s="7"/>
      <c r="G50" s="49">
        <f t="shared" si="9"/>
        <v>0</v>
      </c>
      <c r="H50" s="50">
        <f t="shared" si="10"/>
        <v>0</v>
      </c>
    </row>
    <row r="51" spans="1:8" ht="13.5" customHeight="1" x14ac:dyDescent="0.2">
      <c r="A51" s="3" t="s">
        <v>77</v>
      </c>
      <c r="B51" s="6"/>
      <c r="C51" s="6"/>
      <c r="D51" s="7"/>
      <c r="E51" s="7"/>
      <c r="F51" s="7"/>
      <c r="G51" s="49">
        <f t="shared" si="9"/>
        <v>0</v>
      </c>
      <c r="H51" s="50">
        <f t="shared" si="10"/>
        <v>0</v>
      </c>
    </row>
    <row r="52" spans="1:8" ht="13.5" customHeight="1" x14ac:dyDescent="0.2">
      <c r="A52" s="3" t="s">
        <v>78</v>
      </c>
      <c r="B52" s="6"/>
      <c r="C52" s="6"/>
      <c r="D52" s="7"/>
      <c r="E52" s="7"/>
      <c r="F52" s="7"/>
      <c r="G52" s="49">
        <f t="shared" si="9"/>
        <v>0</v>
      </c>
      <c r="H52" s="50">
        <f t="shared" si="10"/>
        <v>0</v>
      </c>
    </row>
    <row r="53" spans="1:8" ht="13.5" customHeight="1" x14ac:dyDescent="0.2">
      <c r="A53" s="3" t="s">
        <v>36</v>
      </c>
      <c r="B53" s="6"/>
      <c r="C53" s="6"/>
      <c r="D53" s="7"/>
      <c r="E53" s="7"/>
      <c r="F53" s="7"/>
      <c r="G53" s="49">
        <f t="shared" si="9"/>
        <v>0</v>
      </c>
      <c r="H53" s="50">
        <f t="shared" si="10"/>
        <v>0</v>
      </c>
    </row>
    <row r="54" spans="1:8" ht="13.5" customHeight="1" x14ac:dyDescent="0.2">
      <c r="A54" s="3" t="s">
        <v>37</v>
      </c>
      <c r="B54" s="6"/>
      <c r="C54" s="6"/>
      <c r="D54" s="7"/>
      <c r="E54" s="7"/>
      <c r="F54" s="7"/>
      <c r="G54" s="49">
        <f t="shared" si="9"/>
        <v>0</v>
      </c>
      <c r="H54" s="50">
        <f t="shared" si="10"/>
        <v>0</v>
      </c>
    </row>
    <row r="55" spans="1:8" ht="13.5" customHeight="1" x14ac:dyDescent="0.2">
      <c r="A55" s="3" t="s">
        <v>38</v>
      </c>
      <c r="B55" s="6"/>
      <c r="C55" s="6"/>
      <c r="D55" s="7"/>
      <c r="E55" s="7"/>
      <c r="F55" s="7"/>
      <c r="G55" s="49">
        <f t="shared" si="9"/>
        <v>0</v>
      </c>
      <c r="H55" s="50">
        <f t="shared" si="10"/>
        <v>0</v>
      </c>
    </row>
    <row r="56" spans="1:8" ht="13.5" customHeight="1" x14ac:dyDescent="0.2">
      <c r="A56" s="3" t="s">
        <v>39</v>
      </c>
      <c r="B56" s="6"/>
      <c r="C56" s="6"/>
      <c r="D56" s="7"/>
      <c r="E56" s="7"/>
      <c r="F56" s="7"/>
      <c r="G56" s="49">
        <f t="shared" si="9"/>
        <v>0</v>
      </c>
      <c r="H56" s="50">
        <f t="shared" si="10"/>
        <v>0</v>
      </c>
    </row>
    <row r="57" spans="1:8" ht="13.5" customHeight="1" thickBot="1" x14ac:dyDescent="0.25">
      <c r="A57" s="54"/>
      <c r="B57" s="52"/>
      <c r="C57" s="55" t="s">
        <v>40</v>
      </c>
      <c r="D57" s="56">
        <f>SUM(D44:D56)</f>
        <v>0</v>
      </c>
      <c r="E57" s="56">
        <f>SUM(E44:E56)</f>
        <v>0</v>
      </c>
      <c r="F57" s="56">
        <f>SUM(F44:F56)</f>
        <v>0</v>
      </c>
      <c r="G57" s="113">
        <f t="shared" ref="G57" si="11">+E57+F57</f>
        <v>0</v>
      </c>
      <c r="H57" s="56">
        <f t="shared" ref="H57" si="12">+D57-G57</f>
        <v>0</v>
      </c>
    </row>
    <row r="58" spans="1:8" ht="13.5" customHeight="1" thickTop="1" x14ac:dyDescent="0.2">
      <c r="A58" s="47" t="s">
        <v>66</v>
      </c>
      <c r="B58" s="48" t="s">
        <v>41</v>
      </c>
      <c r="C58" s="11"/>
      <c r="D58" s="7"/>
      <c r="E58" s="7"/>
      <c r="F58" s="7"/>
      <c r="G58" s="49">
        <f>+E58+F58</f>
        <v>0</v>
      </c>
      <c r="H58" s="50">
        <f>+D58-G58</f>
        <v>0</v>
      </c>
    </row>
    <row r="59" spans="1:8" ht="13.5" customHeight="1" x14ac:dyDescent="0.2">
      <c r="A59" s="69"/>
      <c r="B59" s="70"/>
      <c r="C59" s="70"/>
      <c r="D59" s="70"/>
      <c r="E59" s="70"/>
      <c r="F59" s="70"/>
      <c r="G59" s="70"/>
      <c r="H59" s="71"/>
    </row>
    <row r="60" spans="1:8" ht="13.5" customHeight="1" x14ac:dyDescent="0.2">
      <c r="A60" s="72"/>
      <c r="B60" s="73"/>
      <c r="C60" s="74" t="s">
        <v>42</v>
      </c>
      <c r="D60" s="75">
        <f>D11+D12+D17+D22+D27+D34+D57+D58+D41+D42</f>
        <v>0</v>
      </c>
      <c r="E60" s="75">
        <f>E11+E12+E17+E22+E27+E34+E57+E58+E41+E42</f>
        <v>0</v>
      </c>
      <c r="F60" s="75">
        <f t="shared" ref="F60:H60" si="13">F11+F12+F17+F22+F27+F34+F57+F58+F41+F42</f>
        <v>0</v>
      </c>
      <c r="G60" s="75">
        <f t="shared" si="13"/>
        <v>0</v>
      </c>
      <c r="H60" s="76">
        <f t="shared" si="13"/>
        <v>0</v>
      </c>
    </row>
  </sheetData>
  <sheetProtection algorithmName="SHA-512" hashValue="r8Oun366ITal+IKBZ7+oHtdQcn24UCsuhUw+a421lS8gufS9AOZEU4yxMwHP9ZXTx6wKZUdH1320s3bNykyQmg==" saltValue="9IUQ+hUFV3fHK+iP5CsMwQ==" spinCount="100000" sheet="1" selectLockedCells="1"/>
  <mergeCells count="9">
    <mergeCell ref="A8:C8"/>
    <mergeCell ref="B5:D5"/>
    <mergeCell ref="E2:F2"/>
    <mergeCell ref="G1:H1"/>
    <mergeCell ref="B1:D1"/>
    <mergeCell ref="B3:D3"/>
    <mergeCell ref="G2:H2"/>
    <mergeCell ref="G3:H3"/>
    <mergeCell ref="G4:H4"/>
  </mergeCells>
  <dataValidations disablePrompts="1" count="1">
    <dataValidation type="whole" allowBlank="1" showInputMessage="1" showErrorMessage="1" sqref="G6:G7" xr:uid="{09B9F208-A352-4F6B-9704-C40CEFF66387}">
      <formula1>1</formula1>
      <formula2>100</formula2>
    </dataValidation>
  </dataValidations>
  <printOptions horizontalCentered="1"/>
  <pageMargins left="8.9999999999999993E-3" right="9.3749999999999997E-3" top="0.69874999999999998" bottom="0.01" header="0.25" footer="4.0000000000000001E-3"/>
  <pageSetup scale="88" orientation="portrait" r:id="rId1"/>
  <headerFooter>
    <oddHeader>&amp;C&amp;"-,Bold"&amp;12 SCHEDULE OF PAYMENT
PROGRAM RECONCILIATION REPORT</oddHeader>
    <oddFooter>&amp;L&amp;8Revised 07/2025&amp;C&amp;8West Virginia Bureau for Behavioral Health</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78EF-013C-48E1-99C9-249927A417A0}">
  <dimension ref="A1:F19"/>
  <sheetViews>
    <sheetView zoomScale="120" zoomScaleNormal="120" workbookViewId="0">
      <selection activeCell="I9" sqref="I9"/>
    </sheetView>
  </sheetViews>
  <sheetFormatPr defaultRowHeight="12.75" customHeight="1" x14ac:dyDescent="0.2"/>
  <cols>
    <col min="1" max="1" width="21.28515625" style="20" customWidth="1"/>
    <col min="2" max="2" width="19.28515625" style="20" customWidth="1"/>
    <col min="3" max="3" width="5.7109375" style="20" customWidth="1"/>
    <col min="4" max="4" width="19" style="20" customWidth="1"/>
    <col min="5" max="5" width="13.42578125" style="20" customWidth="1"/>
    <col min="6" max="6" width="18" style="20" customWidth="1"/>
    <col min="7" max="16384" width="9.140625" style="20"/>
  </cols>
  <sheetData>
    <row r="1" spans="1:6" ht="12.75" customHeight="1" x14ac:dyDescent="0.2">
      <c r="A1" s="13" t="s">
        <v>0</v>
      </c>
      <c r="B1" s="155">
        <f>'Recon Summary'!K1</f>
        <v>0</v>
      </c>
      <c r="C1" s="155"/>
      <c r="D1" s="155"/>
      <c r="E1" s="13" t="s">
        <v>1</v>
      </c>
      <c r="F1" s="15">
        <f>'Recon Summary'!Q1</f>
        <v>0</v>
      </c>
    </row>
    <row r="2" spans="1:6" ht="12.75" customHeight="1" x14ac:dyDescent="0.2">
      <c r="A2" s="14"/>
      <c r="B2" s="156"/>
      <c r="C2" s="156"/>
      <c r="D2" s="156"/>
      <c r="E2" s="13" t="s">
        <v>56</v>
      </c>
      <c r="F2" s="77">
        <f>'Recon Summary'!Q2</f>
        <v>0</v>
      </c>
    </row>
    <row r="3" spans="1:6" ht="12.75" customHeight="1" x14ac:dyDescent="0.2">
      <c r="A3" s="13" t="s">
        <v>2</v>
      </c>
      <c r="B3" s="157">
        <f>'Recon Summary'!K4</f>
        <v>0</v>
      </c>
      <c r="C3" s="157"/>
      <c r="D3" s="157"/>
      <c r="E3" s="13" t="s">
        <v>3</v>
      </c>
      <c r="F3" s="17">
        <f>'Recon Summary'!Q4</f>
        <v>1</v>
      </c>
    </row>
    <row r="4" spans="1:6" ht="12.75" customHeight="1" x14ac:dyDescent="0.2">
      <c r="A4" s="14"/>
      <c r="B4" s="158">
        <f>'Recon Summary'!K5</f>
        <v>0</v>
      </c>
      <c r="C4" s="158"/>
      <c r="D4" s="158"/>
      <c r="E4" s="14"/>
      <c r="F4" s="14"/>
    </row>
    <row r="6" spans="1:6" ht="12.75" customHeight="1" x14ac:dyDescent="0.2">
      <c r="A6" s="148" t="s">
        <v>151</v>
      </c>
      <c r="B6" s="148"/>
      <c r="C6" s="13" t="s">
        <v>4</v>
      </c>
      <c r="D6" s="41">
        <f>'Recon Summary'!N8</f>
        <v>0</v>
      </c>
      <c r="E6" s="13" t="s">
        <v>5</v>
      </c>
      <c r="F6" s="41">
        <f>'Recon Summary'!P8</f>
        <v>0</v>
      </c>
    </row>
    <row r="8" spans="1:6" ht="12.75" customHeight="1" x14ac:dyDescent="0.2">
      <c r="A8" s="148" t="s">
        <v>55</v>
      </c>
      <c r="B8" s="148"/>
      <c r="C8" s="148"/>
      <c r="D8" s="148"/>
      <c r="E8" s="148"/>
      <c r="F8" s="23" t="s">
        <v>49</v>
      </c>
    </row>
    <row r="9" spans="1:6" ht="12.75" customHeight="1" x14ac:dyDescent="0.2">
      <c r="A9" s="159" t="s">
        <v>58</v>
      </c>
      <c r="B9" s="159"/>
      <c r="C9" s="159"/>
      <c r="D9" s="159"/>
      <c r="E9" s="159"/>
      <c r="F9" s="78">
        <f>'Program Recon'!E11</f>
        <v>0</v>
      </c>
    </row>
    <row r="10" spans="1:6" ht="12.75" customHeight="1" x14ac:dyDescent="0.2">
      <c r="A10" s="159" t="s">
        <v>30</v>
      </c>
      <c r="B10" s="159"/>
      <c r="C10" s="159"/>
      <c r="D10" s="159"/>
      <c r="E10" s="159"/>
      <c r="F10" s="78">
        <f>'Program Recon'!E12</f>
        <v>0</v>
      </c>
    </row>
    <row r="11" spans="1:6" ht="12.75" customHeight="1" x14ac:dyDescent="0.2">
      <c r="A11" s="159" t="s">
        <v>59</v>
      </c>
      <c r="B11" s="159"/>
      <c r="C11" s="159"/>
      <c r="D11" s="159"/>
      <c r="E11" s="159"/>
      <c r="F11" s="78">
        <f>'Program Recon'!E17</f>
        <v>0</v>
      </c>
    </row>
    <row r="12" spans="1:6" ht="12.75" customHeight="1" x14ac:dyDescent="0.2">
      <c r="A12" s="159" t="s">
        <v>60</v>
      </c>
      <c r="B12" s="159"/>
      <c r="C12" s="159"/>
      <c r="D12" s="159"/>
      <c r="E12" s="159"/>
      <c r="F12" s="78">
        <f>'Program Recon'!E22</f>
        <v>0</v>
      </c>
    </row>
    <row r="13" spans="1:6" ht="12.75" customHeight="1" x14ac:dyDescent="0.2">
      <c r="A13" s="159" t="s">
        <v>61</v>
      </c>
      <c r="B13" s="159"/>
      <c r="C13" s="159"/>
      <c r="D13" s="159"/>
      <c r="E13" s="159"/>
      <c r="F13" s="78">
        <f>'Program Recon'!E27</f>
        <v>0</v>
      </c>
    </row>
    <row r="14" spans="1:6" ht="12.75" customHeight="1" x14ac:dyDescent="0.2">
      <c r="A14" s="159" t="s">
        <v>62</v>
      </c>
      <c r="B14" s="159"/>
      <c r="C14" s="159"/>
      <c r="D14" s="159"/>
      <c r="E14" s="159"/>
      <c r="F14" s="78">
        <f>'Program Recon'!E34</f>
        <v>0</v>
      </c>
    </row>
    <row r="15" spans="1:6" ht="12.75" customHeight="1" x14ac:dyDescent="0.2">
      <c r="A15" s="159" t="s">
        <v>63</v>
      </c>
      <c r="B15" s="159"/>
      <c r="C15" s="159"/>
      <c r="D15" s="159"/>
      <c r="E15" s="159"/>
      <c r="F15" s="78">
        <f>'Program Recon'!E41</f>
        <v>0</v>
      </c>
    </row>
    <row r="16" spans="1:6" ht="12.75" customHeight="1" x14ac:dyDescent="0.2">
      <c r="A16" s="159" t="s">
        <v>64</v>
      </c>
      <c r="B16" s="159"/>
      <c r="C16" s="159"/>
      <c r="D16" s="159"/>
      <c r="E16" s="159"/>
      <c r="F16" s="78">
        <f>'Program Recon'!E42</f>
        <v>0</v>
      </c>
    </row>
    <row r="17" spans="1:6" ht="12.75" customHeight="1" x14ac:dyDescent="0.2">
      <c r="A17" s="161" t="s">
        <v>65</v>
      </c>
      <c r="B17" s="158"/>
      <c r="C17" s="158"/>
      <c r="D17" s="158"/>
      <c r="E17" s="162"/>
      <c r="F17" s="78">
        <f>'Program Recon'!E57</f>
        <v>0</v>
      </c>
    </row>
    <row r="18" spans="1:6" ht="12.75" customHeight="1" x14ac:dyDescent="0.2">
      <c r="A18" s="161" t="s">
        <v>66</v>
      </c>
      <c r="B18" s="158"/>
      <c r="C18" s="158"/>
      <c r="D18" s="158"/>
      <c r="E18" s="162"/>
      <c r="F18" s="78">
        <f>'Program Recon'!E58</f>
        <v>0</v>
      </c>
    </row>
    <row r="19" spans="1:6" ht="12.75" customHeight="1" x14ac:dyDescent="0.2">
      <c r="A19" s="160" t="s">
        <v>43</v>
      </c>
      <c r="B19" s="160"/>
      <c r="C19" s="160"/>
      <c r="D19" s="160"/>
      <c r="E19" s="160"/>
      <c r="F19" s="79">
        <f>SUM(F9:F18)</f>
        <v>0</v>
      </c>
    </row>
  </sheetData>
  <sheetProtection algorithmName="SHA-512" hashValue="L0qctE/yqp3sxCG4bDfGDHbamnYeDViXZQmuH+jgEJ2nVDKkkPkTglJw/RYPviWPxmwYLSBDpUyRg6rqynIIxA==" saltValue="C6xa+X+G/kQludJeGmRQRw==" spinCount="100000" sheet="1" selectLockedCells="1"/>
  <mergeCells count="17">
    <mergeCell ref="A13:E13"/>
    <mergeCell ref="A14:E14"/>
    <mergeCell ref="A15:E15"/>
    <mergeCell ref="A16:E16"/>
    <mergeCell ref="A19:E19"/>
    <mergeCell ref="A17:E17"/>
    <mergeCell ref="A18:E18"/>
    <mergeCell ref="B1:D1"/>
    <mergeCell ref="B2:D2"/>
    <mergeCell ref="B3:D3"/>
    <mergeCell ref="B4:D4"/>
    <mergeCell ref="A12:E12"/>
    <mergeCell ref="A8:E8"/>
    <mergeCell ref="A9:E9"/>
    <mergeCell ref="A10:E10"/>
    <mergeCell ref="A11:E11"/>
    <mergeCell ref="A6:B6"/>
  </mergeCells>
  <printOptions horizontalCentered="1"/>
  <pageMargins left="8.9999999999999993E-3" right="8.9999999999999993E-3" top="0.73958333333333337" bottom="0.01" header="0.25" footer="4.0000000000000001E-3"/>
  <pageSetup orientation="portrait" r:id="rId1"/>
  <headerFooter>
    <oddHeader>&amp;C&amp;"-,Bold"&amp;12SCHEDULE OF PAYMENT
EXPENDITURE CATEGORY ROLLUP</oddHeader>
    <oddFooter>&amp;L&amp;8Revised 07/2025&amp;C&amp;8West Virginia Bureau for Behavioral Health</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5183-4D42-4674-94ED-A1ACB29F1739}">
  <sheetPr>
    <pageSetUpPr fitToPage="1"/>
  </sheetPr>
  <dimension ref="A1:I47"/>
  <sheetViews>
    <sheetView topLeftCell="A3" zoomScale="120" zoomScaleNormal="120" workbookViewId="0">
      <selection activeCell="G12" sqref="G12"/>
    </sheetView>
  </sheetViews>
  <sheetFormatPr defaultRowHeight="14.25" customHeight="1" x14ac:dyDescent="0.2"/>
  <cols>
    <col min="1" max="1" width="7.7109375" style="20" customWidth="1"/>
    <col min="2" max="2" width="21.5703125" style="20" customWidth="1"/>
    <col min="3" max="3" width="13.140625" style="20" customWidth="1"/>
    <col min="4" max="4" width="11.28515625" style="20" customWidth="1"/>
    <col min="5" max="5" width="13.140625" style="20" customWidth="1"/>
    <col min="6" max="6" width="9.85546875" style="20" customWidth="1"/>
    <col min="7" max="7" width="13.140625" style="20" customWidth="1"/>
    <col min="8" max="8" width="9.140625" style="20"/>
    <col min="9" max="9" width="0" style="20" hidden="1" customWidth="1"/>
    <col min="10" max="16384" width="9.140625" style="20"/>
  </cols>
  <sheetData>
    <row r="1" spans="1:9" ht="14.25" customHeight="1" x14ac:dyDescent="0.2">
      <c r="A1" s="122" t="s">
        <v>0</v>
      </c>
      <c r="B1" s="122"/>
      <c r="C1" s="155">
        <f>'Recon Summary'!K1</f>
        <v>0</v>
      </c>
      <c r="D1" s="155"/>
      <c r="E1" s="14"/>
      <c r="F1" s="13" t="s">
        <v>1</v>
      </c>
      <c r="G1" s="15">
        <f>'Recon Summary'!Q1</f>
        <v>0</v>
      </c>
    </row>
    <row r="2" spans="1:9" ht="14.25" customHeight="1" x14ac:dyDescent="0.2">
      <c r="A2" s="122" t="s">
        <v>79</v>
      </c>
      <c r="B2" s="122"/>
      <c r="C2" s="155">
        <f>'Recon Summary'!K2</f>
        <v>0</v>
      </c>
      <c r="D2" s="155"/>
      <c r="E2" s="14"/>
      <c r="F2" s="13" t="s">
        <v>80</v>
      </c>
      <c r="G2" s="17">
        <f>'Recon Summary'!Q2</f>
        <v>0</v>
      </c>
      <c r="I2" s="20" t="s">
        <v>153</v>
      </c>
    </row>
    <row r="3" spans="1:9" ht="14.25" customHeight="1" x14ac:dyDescent="0.2">
      <c r="A3" s="122" t="s">
        <v>81</v>
      </c>
      <c r="B3" s="122"/>
      <c r="C3" s="155">
        <f>'Recon Summary'!K3</f>
        <v>0</v>
      </c>
      <c r="D3" s="155"/>
      <c r="E3" s="14"/>
      <c r="F3" s="13" t="s">
        <v>152</v>
      </c>
      <c r="G3" s="5"/>
      <c r="I3" s="20" t="s">
        <v>154</v>
      </c>
    </row>
    <row r="4" spans="1:9" ht="14.25" customHeight="1" x14ac:dyDescent="0.2">
      <c r="A4" s="122" t="s">
        <v>2</v>
      </c>
      <c r="B4" s="122"/>
      <c r="C4" s="155">
        <f>'Recon Summary'!K4</f>
        <v>0</v>
      </c>
      <c r="D4" s="155"/>
      <c r="E4" s="14"/>
      <c r="F4" s="13" t="s">
        <v>82</v>
      </c>
      <c r="G4" s="80" t="s">
        <v>85</v>
      </c>
    </row>
    <row r="5" spans="1:9" ht="14.25" customHeight="1" x14ac:dyDescent="0.2">
      <c r="A5" s="14"/>
      <c r="B5" s="14"/>
      <c r="C5" s="158">
        <f>'Recon Summary'!K5</f>
        <v>0</v>
      </c>
      <c r="D5" s="158"/>
      <c r="E5" s="122" t="s">
        <v>161</v>
      </c>
      <c r="F5" s="122"/>
      <c r="G5" s="5">
        <v>0</v>
      </c>
    </row>
    <row r="6" spans="1:9" ht="14.25" customHeight="1" x14ac:dyDescent="0.2">
      <c r="E6" s="122" t="s">
        <v>163</v>
      </c>
      <c r="F6" s="122" t="s">
        <v>162</v>
      </c>
      <c r="G6" s="5"/>
    </row>
    <row r="7" spans="1:9" ht="8.25" customHeight="1" x14ac:dyDescent="0.2">
      <c r="E7" s="13"/>
      <c r="F7" s="13"/>
      <c r="G7" s="81"/>
    </row>
    <row r="8" spans="1:9" ht="14.25" customHeight="1" x14ac:dyDescent="0.2">
      <c r="A8" s="122" t="s">
        <v>88</v>
      </c>
      <c r="B8" s="122"/>
      <c r="C8" s="122"/>
      <c r="D8" s="13" t="s">
        <v>89</v>
      </c>
      <c r="E8" s="21">
        <f>'Template Filler'!B21</f>
        <v>0</v>
      </c>
      <c r="F8" s="13" t="s">
        <v>90</v>
      </c>
      <c r="G8" s="21">
        <f>'Template Filler'!B22</f>
        <v>0</v>
      </c>
    </row>
    <row r="9" spans="1:9" ht="14.25" customHeight="1" x14ac:dyDescent="0.2">
      <c r="A9" s="122"/>
      <c r="B9" s="122"/>
      <c r="C9" s="122"/>
      <c r="D9" s="122" t="s">
        <v>166</v>
      </c>
      <c r="E9" s="122"/>
      <c r="F9" s="122"/>
      <c r="G9" s="21">
        <f>G8</f>
        <v>0</v>
      </c>
    </row>
    <row r="10" spans="1:9" ht="8.25" customHeight="1" x14ac:dyDescent="0.2">
      <c r="A10" s="82"/>
      <c r="B10" s="82"/>
      <c r="C10" s="82"/>
      <c r="D10" s="83"/>
      <c r="E10" s="82"/>
      <c r="F10" s="83"/>
      <c r="G10" s="84"/>
    </row>
    <row r="11" spans="1:9" ht="14.25" customHeight="1" x14ac:dyDescent="0.2">
      <c r="A11" s="169" t="s">
        <v>103</v>
      </c>
      <c r="B11" s="169"/>
      <c r="C11" s="169"/>
      <c r="D11" s="169"/>
      <c r="E11" s="169"/>
      <c r="F11" s="169"/>
      <c r="G11" s="169"/>
    </row>
    <row r="12" spans="1:9" ht="14.25" customHeight="1" x14ac:dyDescent="0.2">
      <c r="A12" s="167" t="s">
        <v>104</v>
      </c>
      <c r="B12" s="167"/>
      <c r="C12" s="167"/>
      <c r="D12" s="167"/>
      <c r="E12" s="167"/>
      <c r="F12" s="167"/>
      <c r="G12" s="12">
        <v>0</v>
      </c>
    </row>
    <row r="13" spans="1:9" ht="14.25" customHeight="1" x14ac:dyDescent="0.2">
      <c r="A13" s="167" t="s">
        <v>105</v>
      </c>
      <c r="B13" s="167"/>
      <c r="C13" s="167"/>
      <c r="D13" s="167"/>
      <c r="E13" s="167"/>
      <c r="F13" s="167"/>
      <c r="G13" s="12">
        <v>0</v>
      </c>
    </row>
    <row r="14" spans="1:9" ht="14.25" customHeight="1" x14ac:dyDescent="0.2">
      <c r="A14" s="167" t="s">
        <v>106</v>
      </c>
      <c r="B14" s="167"/>
      <c r="C14" s="167"/>
      <c r="D14" s="167"/>
      <c r="E14" s="167"/>
      <c r="F14" s="167"/>
      <c r="G14" s="85">
        <f>G12-G13</f>
        <v>0</v>
      </c>
    </row>
    <row r="15" spans="1:9" ht="14.25" customHeight="1" x14ac:dyDescent="0.2">
      <c r="A15" s="169" t="s">
        <v>107</v>
      </c>
      <c r="B15" s="169"/>
      <c r="C15" s="169"/>
      <c r="D15" s="169"/>
      <c r="E15" s="169"/>
      <c r="F15" s="169"/>
      <c r="G15" s="169"/>
    </row>
    <row r="16" spans="1:9" ht="14.25" customHeight="1" x14ac:dyDescent="0.2">
      <c r="A16" s="167" t="s">
        <v>155</v>
      </c>
      <c r="B16" s="167"/>
      <c r="C16" s="167"/>
      <c r="D16" s="167"/>
      <c r="E16" s="167"/>
      <c r="F16" s="167"/>
      <c r="G16" s="85">
        <f>'Template Filler'!B20</f>
        <v>0</v>
      </c>
    </row>
    <row r="17" spans="1:7" ht="14.25" customHeight="1" x14ac:dyDescent="0.2">
      <c r="A17" s="167" t="s">
        <v>156</v>
      </c>
      <c r="B17" s="167"/>
      <c r="C17" s="167"/>
      <c r="D17" s="167"/>
      <c r="E17" s="167"/>
      <c r="F17" s="167"/>
      <c r="G17" s="85">
        <f>SUM(F18:F27)</f>
        <v>0</v>
      </c>
    </row>
    <row r="18" spans="1:7" ht="14.25" customHeight="1" x14ac:dyDescent="0.2">
      <c r="A18" s="172"/>
      <c r="B18" s="165" t="s">
        <v>58</v>
      </c>
      <c r="C18" s="165"/>
      <c r="D18" s="165"/>
      <c r="E18" s="165"/>
      <c r="F18" s="92">
        <f>'Program Recon'!G11</f>
        <v>0</v>
      </c>
      <c r="G18" s="171"/>
    </row>
    <row r="19" spans="1:7" ht="14.25" customHeight="1" x14ac:dyDescent="0.2">
      <c r="A19" s="173"/>
      <c r="B19" s="165" t="s">
        <v>30</v>
      </c>
      <c r="C19" s="165"/>
      <c r="D19" s="165"/>
      <c r="E19" s="165"/>
      <c r="F19" s="92">
        <f>'Program Recon'!G12</f>
        <v>0</v>
      </c>
      <c r="G19" s="171"/>
    </row>
    <row r="20" spans="1:7" ht="14.25" customHeight="1" x14ac:dyDescent="0.2">
      <c r="A20" s="173"/>
      <c r="B20" s="165" t="s">
        <v>59</v>
      </c>
      <c r="C20" s="165"/>
      <c r="D20" s="165"/>
      <c r="E20" s="165"/>
      <c r="F20" s="92">
        <f>'Program Recon'!G17</f>
        <v>0</v>
      </c>
      <c r="G20" s="171"/>
    </row>
    <row r="21" spans="1:7" ht="14.25" customHeight="1" x14ac:dyDescent="0.2">
      <c r="A21" s="173"/>
      <c r="B21" s="165" t="s">
        <v>60</v>
      </c>
      <c r="C21" s="165"/>
      <c r="D21" s="165"/>
      <c r="E21" s="165"/>
      <c r="F21" s="92">
        <f>'Program Recon'!G22</f>
        <v>0</v>
      </c>
      <c r="G21" s="171"/>
    </row>
    <row r="22" spans="1:7" ht="14.25" customHeight="1" x14ac:dyDescent="0.2">
      <c r="A22" s="173"/>
      <c r="B22" s="165" t="s">
        <v>61</v>
      </c>
      <c r="C22" s="165"/>
      <c r="D22" s="165"/>
      <c r="E22" s="165"/>
      <c r="F22" s="92">
        <f>'Program Recon'!G27</f>
        <v>0</v>
      </c>
      <c r="G22" s="171"/>
    </row>
    <row r="23" spans="1:7" ht="14.25" customHeight="1" x14ac:dyDescent="0.2">
      <c r="A23" s="173"/>
      <c r="B23" s="165" t="s">
        <v>62</v>
      </c>
      <c r="C23" s="165"/>
      <c r="D23" s="165"/>
      <c r="E23" s="165"/>
      <c r="F23" s="92">
        <f>'Program Recon'!G34</f>
        <v>0</v>
      </c>
      <c r="G23" s="171"/>
    </row>
    <row r="24" spans="1:7" ht="14.25" customHeight="1" x14ac:dyDescent="0.2">
      <c r="A24" s="173"/>
      <c r="B24" s="165" t="s">
        <v>63</v>
      </c>
      <c r="C24" s="165"/>
      <c r="D24" s="165"/>
      <c r="E24" s="165"/>
      <c r="F24" s="92">
        <f>'Program Recon'!G41</f>
        <v>0</v>
      </c>
      <c r="G24" s="171"/>
    </row>
    <row r="25" spans="1:7" ht="14.25" customHeight="1" x14ac:dyDescent="0.2">
      <c r="A25" s="173"/>
      <c r="B25" s="165" t="s">
        <v>64</v>
      </c>
      <c r="C25" s="165"/>
      <c r="D25" s="165"/>
      <c r="E25" s="165"/>
      <c r="F25" s="92">
        <f>'Program Recon'!G42</f>
        <v>0</v>
      </c>
      <c r="G25" s="171"/>
    </row>
    <row r="26" spans="1:7" ht="14.25" customHeight="1" x14ac:dyDescent="0.2">
      <c r="A26" s="173"/>
      <c r="B26" s="165" t="s">
        <v>65</v>
      </c>
      <c r="C26" s="165"/>
      <c r="D26" s="165"/>
      <c r="E26" s="165"/>
      <c r="F26" s="92">
        <f>'Program Recon'!G57</f>
        <v>0</v>
      </c>
      <c r="G26" s="171"/>
    </row>
    <row r="27" spans="1:7" ht="14.25" customHeight="1" x14ac:dyDescent="0.2">
      <c r="A27" s="174"/>
      <c r="B27" s="165" t="s">
        <v>66</v>
      </c>
      <c r="C27" s="165"/>
      <c r="D27" s="165"/>
      <c r="E27" s="165"/>
      <c r="F27" s="92">
        <f>'Program Recon'!G58</f>
        <v>0</v>
      </c>
      <c r="G27" s="171"/>
    </row>
    <row r="28" spans="1:7" ht="14.25" customHeight="1" x14ac:dyDescent="0.2">
      <c r="A28" s="167" t="s">
        <v>157</v>
      </c>
      <c r="B28" s="167"/>
      <c r="C28" s="167"/>
      <c r="D28" s="167"/>
      <c r="E28" s="167"/>
      <c r="F28" s="167"/>
      <c r="G28" s="12">
        <v>0</v>
      </c>
    </row>
    <row r="29" spans="1:7" ht="14.25" customHeight="1" x14ac:dyDescent="0.2">
      <c r="A29" s="167" t="s">
        <v>158</v>
      </c>
      <c r="B29" s="167"/>
      <c r="C29" s="167"/>
      <c r="D29" s="167"/>
      <c r="E29" s="167"/>
      <c r="F29" s="167"/>
      <c r="G29" s="85">
        <f>G17+G28</f>
        <v>0</v>
      </c>
    </row>
    <row r="30" spans="1:7" ht="14.25" customHeight="1" x14ac:dyDescent="0.2">
      <c r="A30" s="167" t="s">
        <v>159</v>
      </c>
      <c r="B30" s="167"/>
      <c r="C30" s="167"/>
      <c r="D30" s="167"/>
      <c r="E30" s="167"/>
      <c r="F30" s="167"/>
      <c r="G30" s="85">
        <f>G16-G29</f>
        <v>0</v>
      </c>
    </row>
    <row r="31" spans="1:7" ht="12" customHeight="1" x14ac:dyDescent="0.2">
      <c r="A31" s="87"/>
      <c r="B31" s="87"/>
      <c r="C31" s="87"/>
      <c r="D31" s="87"/>
      <c r="E31" s="87"/>
      <c r="F31" s="87"/>
      <c r="G31" s="65"/>
    </row>
    <row r="32" spans="1:7" ht="60.75" customHeight="1" x14ac:dyDescent="0.2">
      <c r="A32" s="163" t="s">
        <v>86</v>
      </c>
      <c r="B32" s="163"/>
      <c r="C32" s="163"/>
      <c r="D32" s="163"/>
      <c r="E32" s="163"/>
      <c r="F32" s="163"/>
      <c r="G32" s="163"/>
    </row>
    <row r="33" spans="1:7" ht="25.5" customHeight="1" thickBot="1" x14ac:dyDescent="0.25">
      <c r="A33" s="88" t="s">
        <v>44</v>
      </c>
      <c r="B33" s="88"/>
      <c r="C33" s="88"/>
      <c r="D33" s="88"/>
      <c r="E33" s="88"/>
      <c r="F33" s="88"/>
      <c r="G33" s="88"/>
    </row>
    <row r="34" spans="1:7" ht="25.5" customHeight="1" thickBot="1" x14ac:dyDescent="0.25">
      <c r="A34" s="168"/>
      <c r="B34" s="168"/>
      <c r="C34" s="168"/>
      <c r="D34" s="168"/>
      <c r="E34" s="168"/>
      <c r="F34" s="168"/>
      <c r="G34" s="168"/>
    </row>
    <row r="35" spans="1:7" ht="14.25" customHeight="1" x14ac:dyDescent="0.2">
      <c r="A35" s="20" t="s">
        <v>45</v>
      </c>
      <c r="D35" s="20" t="s">
        <v>46</v>
      </c>
      <c r="F35" s="20" t="s">
        <v>47</v>
      </c>
    </row>
    <row r="37" spans="1:7" ht="20.25" customHeight="1" x14ac:dyDescent="0.2">
      <c r="A37" s="170" t="s">
        <v>165</v>
      </c>
      <c r="B37" s="170"/>
      <c r="C37" s="170"/>
      <c r="D37" s="170"/>
      <c r="E37" s="170"/>
      <c r="F37" s="170"/>
      <c r="G37" s="170"/>
    </row>
    <row r="38" spans="1:7" ht="14.25" customHeight="1" x14ac:dyDescent="0.2">
      <c r="A38" s="155" t="s">
        <v>83</v>
      </c>
      <c r="B38" s="155"/>
      <c r="C38" s="117"/>
      <c r="D38" s="89"/>
      <c r="E38" s="89"/>
      <c r="F38" s="89"/>
      <c r="G38" s="89"/>
    </row>
    <row r="39" spans="1:7" ht="14.25" customHeight="1" x14ac:dyDescent="0.2">
      <c r="A39" s="135" t="s">
        <v>84</v>
      </c>
      <c r="B39" s="135"/>
      <c r="C39" s="18"/>
      <c r="D39" s="89"/>
      <c r="E39" s="89"/>
      <c r="F39" s="89"/>
      <c r="G39" s="89"/>
    </row>
    <row r="40" spans="1:7" ht="14.25" customHeight="1" x14ac:dyDescent="0.2">
      <c r="A40" s="89"/>
      <c r="B40" s="89"/>
      <c r="C40" s="89"/>
      <c r="D40" s="89"/>
      <c r="E40" s="89"/>
      <c r="F40" s="89"/>
      <c r="G40" s="89"/>
    </row>
    <row r="41" spans="1:7" ht="14.25" customHeight="1" x14ac:dyDescent="0.2">
      <c r="A41" s="166" t="s">
        <v>96</v>
      </c>
      <c r="B41" s="166"/>
      <c r="C41" s="166"/>
      <c r="D41" s="90" t="s">
        <v>98</v>
      </c>
      <c r="E41" s="89"/>
      <c r="F41" s="89"/>
      <c r="G41" s="89"/>
    </row>
    <row r="42" spans="1:7" ht="14.25" customHeight="1" x14ac:dyDescent="0.2">
      <c r="A42" s="89"/>
      <c r="B42" s="89"/>
      <c r="C42" s="89"/>
      <c r="D42" s="90" t="s">
        <v>97</v>
      </c>
      <c r="E42" s="89"/>
      <c r="F42" s="89"/>
      <c r="G42" s="89"/>
    </row>
    <row r="43" spans="1:7" ht="14.25" customHeight="1" x14ac:dyDescent="0.2">
      <c r="A43" s="89"/>
      <c r="B43" s="89"/>
      <c r="C43" s="89"/>
      <c r="D43" s="90" t="s">
        <v>150</v>
      </c>
      <c r="E43" s="89"/>
      <c r="F43" s="89"/>
      <c r="G43" s="89"/>
    </row>
    <row r="44" spans="1:7" ht="14.25" customHeight="1" x14ac:dyDescent="0.2">
      <c r="A44" s="89"/>
      <c r="B44" s="89"/>
      <c r="C44" s="89"/>
      <c r="D44" s="90" t="s">
        <v>99</v>
      </c>
      <c r="E44" s="89"/>
      <c r="F44" s="89"/>
      <c r="G44" s="89"/>
    </row>
    <row r="45" spans="1:7" ht="14.25" customHeight="1" x14ac:dyDescent="0.2">
      <c r="A45" s="166" t="s">
        <v>160</v>
      </c>
      <c r="B45" s="166"/>
      <c r="C45" s="166"/>
      <c r="D45" s="91" t="s">
        <v>100</v>
      </c>
      <c r="E45" s="89"/>
      <c r="F45" s="89"/>
      <c r="G45" s="89"/>
    </row>
    <row r="47" spans="1:7" ht="14.25" customHeight="1" x14ac:dyDescent="0.2">
      <c r="A47" s="164" t="s">
        <v>102</v>
      </c>
      <c r="B47" s="164"/>
      <c r="C47" s="164"/>
      <c r="D47" s="164"/>
      <c r="E47" s="164"/>
      <c r="F47" s="164"/>
      <c r="G47" s="164"/>
    </row>
  </sheetData>
  <sheetProtection algorithmName="SHA-512" hashValue="eqaaWebI6nNBIdgrMuX9OUSDJYmtG5N+vCBdxYzyUYS8sepqkBO/UO9rDHKCDtYG4gF7cCnLSfzNjbt3FZJ4jA==" saltValue="jqNWrsT3Lh6/rGIX7YhfGg==" spinCount="100000" sheet="1" selectLockedCells="1"/>
  <mergeCells count="46">
    <mergeCell ref="A11:G11"/>
    <mergeCell ref="A38:B38"/>
    <mergeCell ref="A39:B39"/>
    <mergeCell ref="A37:G37"/>
    <mergeCell ref="B27:E27"/>
    <mergeCell ref="G18:G27"/>
    <mergeCell ref="A28:F28"/>
    <mergeCell ref="A29:F29"/>
    <mergeCell ref="A30:F30"/>
    <mergeCell ref="B18:E18"/>
    <mergeCell ref="B19:E19"/>
    <mergeCell ref="B20:E20"/>
    <mergeCell ref="B21:E21"/>
    <mergeCell ref="B22:E22"/>
    <mergeCell ref="A18:A27"/>
    <mergeCell ref="A14:F14"/>
    <mergeCell ref="A15:G15"/>
    <mergeCell ref="A16:F16"/>
    <mergeCell ref="A17:F17"/>
    <mergeCell ref="F34:G34"/>
    <mergeCell ref="A1:B1"/>
    <mergeCell ref="A2:B2"/>
    <mergeCell ref="A3:B3"/>
    <mergeCell ref="A4:B4"/>
    <mergeCell ref="A9:C9"/>
    <mergeCell ref="C5:D5"/>
    <mergeCell ref="C1:D1"/>
    <mergeCell ref="C2:D2"/>
    <mergeCell ref="C3:D3"/>
    <mergeCell ref="C4:D4"/>
    <mergeCell ref="E6:F6"/>
    <mergeCell ref="D9:F9"/>
    <mergeCell ref="E5:F5"/>
    <mergeCell ref="A32:G32"/>
    <mergeCell ref="A47:G47"/>
    <mergeCell ref="A8:C8"/>
    <mergeCell ref="B23:E23"/>
    <mergeCell ref="B24:E24"/>
    <mergeCell ref="B25:E25"/>
    <mergeCell ref="B26:E26"/>
    <mergeCell ref="A45:C45"/>
    <mergeCell ref="A41:C41"/>
    <mergeCell ref="A12:F12"/>
    <mergeCell ref="A13:F13"/>
    <mergeCell ref="A34:C34"/>
    <mergeCell ref="D34:E34"/>
  </mergeCells>
  <dataValidations count="1">
    <dataValidation type="list" allowBlank="1" showInputMessage="1" showErrorMessage="1" sqref="G3" xr:uid="{21255A70-C259-4630-A76B-F8CFE158A471}">
      <formula1>$I$2:$I$3</formula1>
    </dataValidation>
  </dataValidations>
  <hyperlinks>
    <hyperlink ref="D45" r:id="rId1" xr:uid="{578E925A-9585-412E-83F1-AC1C5F4E2A18}"/>
  </hyperlinks>
  <pageMargins left="0.7" right="0.7" top="0.75" bottom="1.8819791666666668" header="0.3" footer="0.3"/>
  <pageSetup scale="84" orientation="portrait" horizontalDpi="4294967295" verticalDpi="4294967295" r:id="rId2"/>
  <headerFooter>
    <oddHeader>&amp;C&amp;"-,Bold"&amp;12SCHEDULE OF PAYMENT
FINAL REPORT</oddHeader>
    <oddFooter>&amp;L&amp;9Revised 07/2025&amp;C&amp;9Bureau for Behavioral Health</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FC02-04AA-46DD-9757-E9DC9747DCAC}">
  <dimension ref="A1:M8"/>
  <sheetViews>
    <sheetView zoomScale="120" zoomScaleNormal="120" workbookViewId="0">
      <selection activeCell="M6" sqref="M6"/>
    </sheetView>
  </sheetViews>
  <sheetFormatPr defaultRowHeight="15" customHeight="1" x14ac:dyDescent="0.2"/>
  <cols>
    <col min="1" max="10" width="4.85546875" style="93" customWidth="1"/>
    <col min="11" max="11" width="9.140625" style="93" customWidth="1"/>
    <col min="12" max="12" width="6.7109375" style="93" customWidth="1"/>
    <col min="13" max="16384" width="9.140625" style="93"/>
  </cols>
  <sheetData>
    <row r="1" spans="1:13" ht="12" customHeight="1" x14ac:dyDescent="0.2">
      <c r="A1" s="175" t="s">
        <v>0</v>
      </c>
      <c r="B1" s="175"/>
      <c r="C1" s="175"/>
      <c r="D1" s="183">
        <f>'Template Filler'!B5</f>
        <v>0</v>
      </c>
      <c r="E1" s="183"/>
      <c r="F1" s="183"/>
      <c r="G1" s="183"/>
      <c r="H1" s="183"/>
      <c r="I1" s="183"/>
      <c r="K1" s="94" t="s">
        <v>1</v>
      </c>
      <c r="L1" s="183">
        <f>'Template Filler'!B3</f>
        <v>0</v>
      </c>
      <c r="M1" s="183"/>
    </row>
    <row r="2" spans="1:13" ht="12" x14ac:dyDescent="0.2">
      <c r="A2" s="95"/>
      <c r="B2" s="95"/>
      <c r="C2" s="95"/>
      <c r="D2" s="95"/>
      <c r="E2" s="95"/>
      <c r="F2" s="95"/>
      <c r="G2" s="95"/>
      <c r="H2" s="96"/>
      <c r="I2" s="96"/>
      <c r="J2" s="97"/>
      <c r="K2" s="94" t="s">
        <v>108</v>
      </c>
      <c r="L2" s="184">
        <f>'Template Filler'!B4</f>
        <v>0</v>
      </c>
      <c r="M2" s="184"/>
    </row>
    <row r="3" spans="1:13" ht="9" customHeight="1" x14ac:dyDescent="0.2">
      <c r="A3" s="185"/>
      <c r="B3" s="185"/>
      <c r="C3" s="185"/>
      <c r="D3" s="185"/>
      <c r="E3" s="185"/>
      <c r="F3" s="185"/>
      <c r="G3" s="185"/>
      <c r="H3" s="185"/>
      <c r="I3" s="185"/>
      <c r="J3" s="185"/>
      <c r="K3" s="185"/>
      <c r="L3" s="185"/>
      <c r="M3" s="185"/>
    </row>
    <row r="4" spans="1:13" ht="9" customHeight="1" x14ac:dyDescent="0.2">
      <c r="A4" s="185"/>
      <c r="B4" s="185"/>
      <c r="C4" s="185"/>
      <c r="D4" s="185"/>
      <c r="E4" s="185"/>
      <c r="F4" s="185"/>
      <c r="G4" s="185"/>
      <c r="H4" s="185"/>
      <c r="I4" s="185"/>
      <c r="J4" s="185"/>
      <c r="K4" s="185"/>
      <c r="L4" s="185"/>
      <c r="M4" s="185"/>
    </row>
    <row r="5" spans="1:13" ht="36" x14ac:dyDescent="0.2">
      <c r="A5" s="182" t="s">
        <v>9</v>
      </c>
      <c r="B5" s="182"/>
      <c r="C5" s="182"/>
      <c r="D5" s="182"/>
      <c r="E5" s="182"/>
      <c r="F5" s="182"/>
      <c r="G5" s="182"/>
      <c r="H5" s="182"/>
      <c r="I5" s="182"/>
      <c r="J5" s="182"/>
      <c r="K5" s="182"/>
      <c r="L5" s="182"/>
      <c r="M5" s="98" t="s">
        <v>109</v>
      </c>
    </row>
    <row r="6" spans="1:13" ht="18" customHeight="1" x14ac:dyDescent="0.2">
      <c r="A6" s="99">
        <f>'Template Filler'!B8</f>
        <v>0</v>
      </c>
      <c r="B6" s="99">
        <f>'Template Filler'!B9</f>
        <v>0</v>
      </c>
      <c r="C6" s="99">
        <f>'Template Filler'!B10</f>
        <v>0</v>
      </c>
      <c r="D6" s="99">
        <f>'Template Filler'!B11</f>
        <v>0</v>
      </c>
      <c r="E6" s="99">
        <f>'Template Filler'!B12</f>
        <v>0</v>
      </c>
      <c r="F6" s="99">
        <f>'Template Filler'!B13</f>
        <v>0</v>
      </c>
      <c r="G6" s="99">
        <f>'Template Filler'!B14</f>
        <v>0</v>
      </c>
      <c r="H6" s="99">
        <f>'Template Filler'!B15</f>
        <v>0</v>
      </c>
      <c r="I6" s="99">
        <f>'Template Filler'!B16</f>
        <v>0</v>
      </c>
      <c r="J6" s="86">
        <f>'Template Filler'!B17</f>
        <v>0</v>
      </c>
      <c r="K6" s="86">
        <f>'Template Filler'!B18</f>
        <v>0</v>
      </c>
      <c r="L6" s="86">
        <f>'Template Filler'!B19</f>
        <v>0</v>
      </c>
      <c r="M6" s="118">
        <f>'Program Recon'!E60</f>
        <v>0</v>
      </c>
    </row>
    <row r="7" spans="1:13" ht="12" x14ac:dyDescent="0.2">
      <c r="A7" s="176"/>
      <c r="B7" s="177"/>
      <c r="C7" s="177"/>
      <c r="D7" s="177"/>
      <c r="E7" s="177"/>
      <c r="F7" s="177"/>
      <c r="G7" s="177"/>
      <c r="H7" s="177"/>
      <c r="I7" s="177"/>
      <c r="J7" s="177"/>
      <c r="K7" s="177"/>
      <c r="L7" s="177"/>
      <c r="M7" s="178"/>
    </row>
    <row r="8" spans="1:13" ht="12" x14ac:dyDescent="0.2">
      <c r="A8" s="179" t="s">
        <v>43</v>
      </c>
      <c r="B8" s="180"/>
      <c r="C8" s="180"/>
      <c r="D8" s="180"/>
      <c r="E8" s="180"/>
      <c r="F8" s="180"/>
      <c r="G8" s="180"/>
      <c r="H8" s="180"/>
      <c r="I8" s="180"/>
      <c r="J8" s="180"/>
      <c r="K8" s="180"/>
      <c r="L8" s="181"/>
      <c r="M8" s="100">
        <f>SUM(M6:M7)</f>
        <v>0</v>
      </c>
    </row>
  </sheetData>
  <sheetProtection algorithmName="SHA-512" hashValue="mMixBTK5jgyoxN1bnQbSukDmryA8W9608wGc+i1tnyzktgsKguMGpkBs7bNH18MzT+3a8iLWk8m2pVxjnxVxnw==" saltValue="lUDK46gOImKwJcMvAj1nYQ==" spinCount="100000" sheet="1" objects="1" scenarios="1" selectLockedCells="1"/>
  <mergeCells count="8">
    <mergeCell ref="A1:C1"/>
    <mergeCell ref="A7:M7"/>
    <mergeCell ref="A8:L8"/>
    <mergeCell ref="A5:L5"/>
    <mergeCell ref="L1:M1"/>
    <mergeCell ref="L2:M2"/>
    <mergeCell ref="D1:I1"/>
    <mergeCell ref="A3:M4"/>
  </mergeCells>
  <pageMargins left="0.7" right="0.7" top="0.75" bottom="0.75" header="0.3" footer="0.3"/>
  <pageSetup orientation="portrait" r:id="rId1"/>
  <headerFooter>
    <oddHeader>&amp;C&amp;"-,Bold"INVOICE 
FUNDING SUMMARY</oddHeader>
  </headerFooter>
  <ignoredErrors>
    <ignoredError sqref="A6:M6"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Template Filler</vt:lpstr>
      <vt:lpstr>Recon Summary</vt:lpstr>
      <vt:lpstr>Program Recon</vt:lpstr>
      <vt:lpstr>Expenditure Rollup</vt:lpstr>
      <vt:lpstr>Final Reconciliation</vt:lpstr>
      <vt:lpstr>Funding Summary Worksheet</vt:lpstr>
      <vt:lpstr>'Expenditure Rollup'!Print_Area</vt:lpstr>
      <vt:lpstr>'Final Reconciliation'!Print_Area</vt:lpstr>
      <vt:lpstr>'Program Recon'!Print_Area</vt:lpstr>
      <vt:lpstr>'Recon Summary'!Print_Area</vt:lpstr>
      <vt:lpstr>'Template Filler'!Print_Area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Cottrell, Angela M</dc:creator>
  <cp:lastModifiedBy>Perry, Saundra K</cp:lastModifiedBy>
  <cp:lastPrinted>2025-08-27T17:22:19Z</cp:lastPrinted>
  <dcterms:created xsi:type="dcterms:W3CDTF">2024-08-28T11:04:35Z</dcterms:created>
  <dcterms:modified xsi:type="dcterms:W3CDTF">2025-09-03T15:08:03Z</dcterms:modified>
</cp:coreProperties>
</file>