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202300"/>
  <mc:AlternateContent xmlns:mc="http://schemas.openxmlformats.org/markup-compatibility/2006">
    <mc:Choice Requires="x15">
      <x15ac:absPath xmlns:x15ac="http://schemas.microsoft.com/office/spreadsheetml/2010/11/ac" url="C:\Users\e082908\Desktop\2025 Drupal site documents\Finance Docs\"/>
    </mc:Choice>
  </mc:AlternateContent>
  <xr:revisionPtr revIDLastSave="0" documentId="8_{96187BE2-551E-4DBB-8E13-5D3621C25FFC}" xr6:coauthVersionLast="47" xr6:coauthVersionMax="47" xr10:uidLastSave="{00000000-0000-0000-0000-000000000000}"/>
  <bookViews>
    <workbookView xWindow="-120" yWindow="-120" windowWidth="24240" windowHeight="13020" tabRatio="721" xr2:uid="{C05F869B-2F2A-4052-AE16-B352975C01DF}"/>
  </bookViews>
  <sheets>
    <sheet name="Template Filler" sheetId="9" r:id="rId1"/>
    <sheet name="Recon Summary" sheetId="1" r:id="rId2"/>
    <sheet name="Program Recon" sheetId="4" r:id="rId3"/>
    <sheet name="Program Recon (2)" sheetId="10" r:id="rId4"/>
    <sheet name="Program Recon (3)" sheetId="11" r:id="rId5"/>
    <sheet name="Program Recon (4)" sheetId="12" r:id="rId6"/>
    <sheet name="Program Recon (5)" sheetId="13" r:id="rId7"/>
    <sheet name="Expenditure Rollup" sheetId="5" r:id="rId8"/>
    <sheet name="Final Reconciliation" sheetId="7" r:id="rId9"/>
    <sheet name="Funding Summary Worksheet" sheetId="8" r:id="rId10"/>
  </sheets>
  <definedNames>
    <definedName name="_xlnm.Print_Area" localSheetId="7">'Expenditure Rollup'!$A$1:$F$20</definedName>
    <definedName name="_xlnm.Print_Area" localSheetId="8">'Final Reconciliation'!$A$1:$G$45</definedName>
    <definedName name="_xlnm.Print_Area" localSheetId="2">'Program Recon'!$A$1:$H$61</definedName>
    <definedName name="_xlnm.Print_Area" localSheetId="3">'Program Recon (2)'!$A$1:$H$61</definedName>
    <definedName name="_xlnm.Print_Area" localSheetId="4">'Program Recon (3)'!$A$1:$H$61</definedName>
    <definedName name="_xlnm.Print_Area" localSheetId="5">'Program Recon (4)'!$A$1:$H$61</definedName>
    <definedName name="_xlnm.Print_Area" localSheetId="6">'Program Recon (5)'!$A$1:$H$61</definedName>
    <definedName name="_xlnm.Print_Area" localSheetId="1">'Recon Summary'!$A$1:$Q$28</definedName>
    <definedName name="_xlnm.Print_Area" localSheetId="0">'Template Filler'!$A$1:$O$29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1" l="1"/>
  <c r="E8" i="11"/>
  <c r="G8" i="10"/>
  <c r="E8" i="10"/>
  <c r="G16" i="7"/>
  <c r="E9" i="8"/>
  <c r="F9" i="8"/>
  <c r="G9" i="8"/>
  <c r="H9" i="8"/>
  <c r="I9" i="8"/>
  <c r="J9" i="8"/>
  <c r="K9" i="8"/>
  <c r="L9" i="8"/>
  <c r="L10" i="8"/>
  <c r="L8" i="8"/>
  <c r="K8" i="8"/>
  <c r="J8" i="8"/>
  <c r="I8" i="8"/>
  <c r="H8" i="8"/>
  <c r="G8" i="8"/>
  <c r="F8" i="8"/>
  <c r="E8" i="8"/>
  <c r="I7" i="8"/>
  <c r="H7" i="8"/>
  <c r="G7" i="8"/>
  <c r="F7" i="8"/>
  <c r="L7" i="8"/>
  <c r="K7" i="8"/>
  <c r="J7" i="8"/>
  <c r="D10" i="8"/>
  <c r="C10" i="8"/>
  <c r="E7" i="8"/>
  <c r="D7" i="8"/>
  <c r="D9" i="8"/>
  <c r="D8" i="8"/>
  <c r="K10" i="8"/>
  <c r="J10" i="8"/>
  <c r="I10" i="8"/>
  <c r="H10" i="8"/>
  <c r="G10" i="8"/>
  <c r="F10" i="8"/>
  <c r="E10" i="8"/>
  <c r="C9" i="8"/>
  <c r="C8" i="8"/>
  <c r="C7" i="8"/>
  <c r="B10" i="8"/>
  <c r="B9" i="8"/>
  <c r="B8" i="8"/>
  <c r="B7" i="8"/>
  <c r="A10" i="8"/>
  <c r="A9" i="8"/>
  <c r="A8" i="8"/>
  <c r="A7" i="8"/>
  <c r="F25" i="7"/>
  <c r="F18" i="5"/>
  <c r="F16" i="5"/>
  <c r="F10" i="5"/>
  <c r="F9" i="5"/>
  <c r="G1" i="12"/>
  <c r="Q5" i="1"/>
  <c r="O14" i="1"/>
  <c r="O15" i="1"/>
  <c r="O16" i="1"/>
  <c r="O13" i="1"/>
  <c r="I16" i="1"/>
  <c r="J16" i="1"/>
  <c r="K16" i="1"/>
  <c r="L16" i="1"/>
  <c r="M16" i="1"/>
  <c r="G1" i="13" s="1"/>
  <c r="M15" i="1"/>
  <c r="L15" i="1"/>
  <c r="K15" i="1"/>
  <c r="J15" i="1"/>
  <c r="I15" i="1"/>
  <c r="C16" i="1"/>
  <c r="D12" i="1"/>
  <c r="C15" i="1"/>
  <c r="B15" i="1"/>
  <c r="H15" i="1"/>
  <c r="H16" i="1"/>
  <c r="G16" i="1"/>
  <c r="G15" i="1"/>
  <c r="F15" i="1"/>
  <c r="F16" i="1"/>
  <c r="E16" i="1"/>
  <c r="E15" i="1"/>
  <c r="D16" i="1"/>
  <c r="D15" i="1"/>
  <c r="B16" i="1"/>
  <c r="A16" i="1"/>
  <c r="M14" i="1"/>
  <c r="G1" i="11" s="1"/>
  <c r="K14" i="1"/>
  <c r="J14" i="1"/>
  <c r="I14" i="1"/>
  <c r="H14" i="1"/>
  <c r="G14" i="1"/>
  <c r="F14" i="1"/>
  <c r="L14" i="1"/>
  <c r="C14" i="1"/>
  <c r="E14" i="1"/>
  <c r="D14" i="1"/>
  <c r="B14" i="1"/>
  <c r="A14" i="1"/>
  <c r="A15" i="1"/>
  <c r="A12" i="1"/>
  <c r="G58" i="13"/>
  <c r="H58" i="13" s="1"/>
  <c r="F57" i="13"/>
  <c r="E57" i="13"/>
  <c r="G57" i="13" s="1"/>
  <c r="D57" i="13"/>
  <c r="G56" i="13"/>
  <c r="H56" i="13" s="1"/>
  <c r="H55" i="13"/>
  <c r="G55" i="13"/>
  <c r="G54" i="13"/>
  <c r="H54" i="13" s="1"/>
  <c r="G53" i="13"/>
  <c r="H53" i="13" s="1"/>
  <c r="G52" i="13"/>
  <c r="H52" i="13" s="1"/>
  <c r="H51" i="13"/>
  <c r="G51" i="13"/>
  <c r="G50" i="13"/>
  <c r="H50" i="13" s="1"/>
  <c r="G49" i="13"/>
  <c r="H49" i="13" s="1"/>
  <c r="G48" i="13"/>
  <c r="H48" i="13" s="1"/>
  <c r="H47" i="13"/>
  <c r="G47" i="13"/>
  <c r="G46" i="13"/>
  <c r="H46" i="13" s="1"/>
  <c r="G45" i="13"/>
  <c r="H45" i="13" s="1"/>
  <c r="G44" i="13"/>
  <c r="H44" i="13" s="1"/>
  <c r="H42" i="13"/>
  <c r="G42" i="13"/>
  <c r="F41" i="13"/>
  <c r="E41" i="13"/>
  <c r="D41" i="13"/>
  <c r="G40" i="13"/>
  <c r="H40" i="13" s="1"/>
  <c r="G39" i="13"/>
  <c r="H39" i="13" s="1"/>
  <c r="H38" i="13"/>
  <c r="G38" i="13"/>
  <c r="H37" i="13"/>
  <c r="G37" i="13"/>
  <c r="G36" i="13"/>
  <c r="H36" i="13" s="1"/>
  <c r="F34" i="13"/>
  <c r="E34" i="13"/>
  <c r="D34" i="13"/>
  <c r="G33" i="13"/>
  <c r="H33" i="13" s="1"/>
  <c r="H32" i="13"/>
  <c r="G32" i="13"/>
  <c r="G31" i="13"/>
  <c r="H31" i="13" s="1"/>
  <c r="G30" i="13"/>
  <c r="H30" i="13" s="1"/>
  <c r="G29" i="13"/>
  <c r="H29" i="13" s="1"/>
  <c r="H34" i="13" s="1"/>
  <c r="F27" i="13"/>
  <c r="E27" i="13"/>
  <c r="D27" i="13"/>
  <c r="H26" i="13"/>
  <c r="G26" i="13"/>
  <c r="G25" i="13"/>
  <c r="H25" i="13" s="1"/>
  <c r="G24" i="13"/>
  <c r="H24" i="13" s="1"/>
  <c r="F22" i="13"/>
  <c r="E22" i="13"/>
  <c r="D22" i="13"/>
  <c r="H21" i="13"/>
  <c r="G21" i="13"/>
  <c r="G20" i="13"/>
  <c r="H20" i="13" s="1"/>
  <c r="G19" i="13"/>
  <c r="G22" i="13" s="1"/>
  <c r="F17" i="13"/>
  <c r="F60" i="13" s="1"/>
  <c r="E17" i="13"/>
  <c r="D17" i="13"/>
  <c r="H16" i="13"/>
  <c r="G16" i="13"/>
  <c r="H15" i="13"/>
  <c r="G15" i="13"/>
  <c r="G14" i="13"/>
  <c r="G17" i="13" s="1"/>
  <c r="G12" i="13"/>
  <c r="H12" i="13" s="1"/>
  <c r="G11" i="13"/>
  <c r="H11" i="13" s="1"/>
  <c r="B3" i="13"/>
  <c r="G58" i="12"/>
  <c r="H58" i="12" s="1"/>
  <c r="F57" i="12"/>
  <c r="E57" i="12"/>
  <c r="G57" i="12" s="1"/>
  <c r="D57" i="12"/>
  <c r="G56" i="12"/>
  <c r="H56" i="12" s="1"/>
  <c r="G55" i="12"/>
  <c r="H55" i="12" s="1"/>
  <c r="G54" i="12"/>
  <c r="H54" i="12" s="1"/>
  <c r="H53" i="12"/>
  <c r="G53" i="12"/>
  <c r="G52" i="12"/>
  <c r="H52" i="12" s="1"/>
  <c r="G51" i="12"/>
  <c r="H51" i="12" s="1"/>
  <c r="G50" i="12"/>
  <c r="H50" i="12" s="1"/>
  <c r="H49" i="12"/>
  <c r="G49" i="12"/>
  <c r="G48" i="12"/>
  <c r="H48" i="12" s="1"/>
  <c r="G47" i="12"/>
  <c r="H47" i="12" s="1"/>
  <c r="G46" i="12"/>
  <c r="H46" i="12" s="1"/>
  <c r="G45" i="12"/>
  <c r="H45" i="12" s="1"/>
  <c r="G44" i="12"/>
  <c r="H44" i="12" s="1"/>
  <c r="G42" i="12"/>
  <c r="H42" i="12" s="1"/>
  <c r="F41" i="12"/>
  <c r="E41" i="12"/>
  <c r="D41" i="12"/>
  <c r="G40" i="12"/>
  <c r="H40" i="12" s="1"/>
  <c r="H39" i="12"/>
  <c r="G39" i="12"/>
  <c r="H38" i="12"/>
  <c r="G38" i="12"/>
  <c r="H37" i="12"/>
  <c r="G37" i="12"/>
  <c r="G36" i="12"/>
  <c r="H36" i="12" s="1"/>
  <c r="F34" i="12"/>
  <c r="E34" i="12"/>
  <c r="D34" i="12"/>
  <c r="G33" i="12"/>
  <c r="H33" i="12" s="1"/>
  <c r="G32" i="12"/>
  <c r="H32" i="12" s="1"/>
  <c r="G31" i="12"/>
  <c r="H31" i="12" s="1"/>
  <c r="G30" i="12"/>
  <c r="H30" i="12" s="1"/>
  <c r="G29" i="12"/>
  <c r="G34" i="12" s="1"/>
  <c r="F27" i="12"/>
  <c r="E27" i="12"/>
  <c r="G27" i="12" s="1"/>
  <c r="D27" i="12"/>
  <c r="H26" i="12"/>
  <c r="G26" i="12"/>
  <c r="G25" i="12"/>
  <c r="H25" i="12" s="1"/>
  <c r="G24" i="12"/>
  <c r="H24" i="12" s="1"/>
  <c r="F22" i="12"/>
  <c r="E22" i="12"/>
  <c r="D22" i="12"/>
  <c r="G21" i="12"/>
  <c r="H21" i="12" s="1"/>
  <c r="G20" i="12"/>
  <c r="H20" i="12" s="1"/>
  <c r="H19" i="12"/>
  <c r="G19" i="12"/>
  <c r="F17" i="12"/>
  <c r="E17" i="12"/>
  <c r="D17" i="12"/>
  <c r="H16" i="12"/>
  <c r="G16" i="12"/>
  <c r="H15" i="12"/>
  <c r="G15" i="12"/>
  <c r="G14" i="12"/>
  <c r="G17" i="12" s="1"/>
  <c r="G12" i="12"/>
  <c r="H12" i="12" s="1"/>
  <c r="G11" i="12"/>
  <c r="H11" i="12" s="1"/>
  <c r="B3" i="12"/>
  <c r="G58" i="11"/>
  <c r="H58" i="11" s="1"/>
  <c r="F57" i="11"/>
  <c r="E57" i="11"/>
  <c r="D57" i="11"/>
  <c r="G56" i="11"/>
  <c r="H56" i="11" s="1"/>
  <c r="H55" i="11"/>
  <c r="G55" i="11"/>
  <c r="G54" i="11"/>
  <c r="H54" i="11" s="1"/>
  <c r="G53" i="11"/>
  <c r="H53" i="11" s="1"/>
  <c r="G52" i="11"/>
  <c r="H52" i="11" s="1"/>
  <c r="H51" i="11"/>
  <c r="G51" i="11"/>
  <c r="G50" i="11"/>
  <c r="H50" i="11" s="1"/>
  <c r="G49" i="11"/>
  <c r="H49" i="11" s="1"/>
  <c r="G48" i="11"/>
  <c r="H48" i="11" s="1"/>
  <c r="H47" i="11"/>
  <c r="G47" i="11"/>
  <c r="G46" i="11"/>
  <c r="H46" i="11" s="1"/>
  <c r="G45" i="11"/>
  <c r="H45" i="11" s="1"/>
  <c r="G44" i="11"/>
  <c r="H44" i="11" s="1"/>
  <c r="G42" i="11"/>
  <c r="H42" i="11" s="1"/>
  <c r="F41" i="11"/>
  <c r="E41" i="11"/>
  <c r="D41" i="11"/>
  <c r="H40" i="11"/>
  <c r="G40" i="11"/>
  <c r="G39" i="11"/>
  <c r="H39" i="11" s="1"/>
  <c r="H38" i="11"/>
  <c r="G38" i="11"/>
  <c r="G37" i="11"/>
  <c r="H37" i="11" s="1"/>
  <c r="G36" i="11"/>
  <c r="G41" i="11" s="1"/>
  <c r="F34" i="11"/>
  <c r="E34" i="11"/>
  <c r="D34" i="11"/>
  <c r="G33" i="11"/>
  <c r="H33" i="11" s="1"/>
  <c r="G32" i="11"/>
  <c r="H32" i="11" s="1"/>
  <c r="G31" i="11"/>
  <c r="H31" i="11" s="1"/>
  <c r="G30" i="11"/>
  <c r="H30" i="11" s="1"/>
  <c r="G29" i="11"/>
  <c r="G34" i="11" s="1"/>
  <c r="F27" i="11"/>
  <c r="E27" i="11"/>
  <c r="D27" i="11"/>
  <c r="H26" i="11"/>
  <c r="G26" i="11"/>
  <c r="H25" i="11"/>
  <c r="G25" i="11"/>
  <c r="G24" i="11"/>
  <c r="H24" i="11" s="1"/>
  <c r="F22" i="11"/>
  <c r="E22" i="11"/>
  <c r="D22" i="11"/>
  <c r="G21" i="11"/>
  <c r="H21" i="11" s="1"/>
  <c r="G20" i="11"/>
  <c r="H20" i="11" s="1"/>
  <c r="G19" i="11"/>
  <c r="G22" i="11" s="1"/>
  <c r="G17" i="11"/>
  <c r="F17" i="11"/>
  <c r="F60" i="11" s="1"/>
  <c r="E17" i="11"/>
  <c r="D17" i="11"/>
  <c r="H16" i="11"/>
  <c r="G16" i="11"/>
  <c r="G15" i="11"/>
  <c r="H15" i="11" s="1"/>
  <c r="G14" i="11"/>
  <c r="H14" i="11" s="1"/>
  <c r="G12" i="11"/>
  <c r="H12" i="11" s="1"/>
  <c r="H11" i="11"/>
  <c r="G11" i="11"/>
  <c r="B3" i="11"/>
  <c r="G58" i="10"/>
  <c r="H58" i="10" s="1"/>
  <c r="F57" i="10"/>
  <c r="E57" i="10"/>
  <c r="G57" i="10" s="1"/>
  <c r="D57" i="10"/>
  <c r="H56" i="10"/>
  <c r="G56" i="10"/>
  <c r="H55" i="10"/>
  <c r="G55" i="10"/>
  <c r="H54" i="10"/>
  <c r="G54" i="10"/>
  <c r="G53" i="10"/>
  <c r="H53" i="10" s="1"/>
  <c r="H52" i="10"/>
  <c r="G52" i="10"/>
  <c r="H51" i="10"/>
  <c r="G51" i="10"/>
  <c r="H50" i="10"/>
  <c r="G50" i="10"/>
  <c r="G49" i="10"/>
  <c r="H49" i="10" s="1"/>
  <c r="H48" i="10"/>
  <c r="G48" i="10"/>
  <c r="G47" i="10"/>
  <c r="H47" i="10" s="1"/>
  <c r="H46" i="10"/>
  <c r="G46" i="10"/>
  <c r="G45" i="10"/>
  <c r="H45" i="10" s="1"/>
  <c r="H44" i="10"/>
  <c r="G44" i="10"/>
  <c r="H42" i="10"/>
  <c r="G42" i="10"/>
  <c r="F41" i="10"/>
  <c r="E41" i="10"/>
  <c r="D41" i="10"/>
  <c r="G40" i="10"/>
  <c r="H40" i="10" s="1"/>
  <c r="G39" i="10"/>
  <c r="H39" i="10" s="1"/>
  <c r="G38" i="10"/>
  <c r="H38" i="10" s="1"/>
  <c r="G37" i="10"/>
  <c r="G36" i="10"/>
  <c r="H36" i="10" s="1"/>
  <c r="F34" i="10"/>
  <c r="E34" i="10"/>
  <c r="D34" i="10"/>
  <c r="H33" i="10"/>
  <c r="G33" i="10"/>
  <c r="H32" i="10"/>
  <c r="G32" i="10"/>
  <c r="H31" i="10"/>
  <c r="G31" i="10"/>
  <c r="G30" i="10"/>
  <c r="H30" i="10" s="1"/>
  <c r="G29" i="10"/>
  <c r="G34" i="10" s="1"/>
  <c r="F27" i="10"/>
  <c r="E27" i="10"/>
  <c r="G27" i="10" s="1"/>
  <c r="D27" i="10"/>
  <c r="G26" i="10"/>
  <c r="H26" i="10" s="1"/>
  <c r="G25" i="10"/>
  <c r="H25" i="10" s="1"/>
  <c r="G24" i="10"/>
  <c r="H24" i="10" s="1"/>
  <c r="F22" i="10"/>
  <c r="E22" i="10"/>
  <c r="D22" i="10"/>
  <c r="H21" i="10"/>
  <c r="G21" i="10"/>
  <c r="H20" i="10"/>
  <c r="G20" i="10"/>
  <c r="G19" i="10"/>
  <c r="G22" i="10" s="1"/>
  <c r="F17" i="10"/>
  <c r="F60" i="10" s="1"/>
  <c r="E17" i="10"/>
  <c r="D17" i="10"/>
  <c r="G16" i="10"/>
  <c r="H16" i="10" s="1"/>
  <c r="G15" i="10"/>
  <c r="H15" i="10" s="1"/>
  <c r="G14" i="10"/>
  <c r="G17" i="10" s="1"/>
  <c r="G12" i="10"/>
  <c r="H12" i="10" s="1"/>
  <c r="G11" i="10"/>
  <c r="B3" i="10"/>
  <c r="M13" i="1"/>
  <c r="G1" i="10" s="1"/>
  <c r="L13" i="1"/>
  <c r="K13" i="1"/>
  <c r="J13" i="1"/>
  <c r="I13" i="1"/>
  <c r="H13" i="1"/>
  <c r="G13" i="1"/>
  <c r="F13" i="1"/>
  <c r="E13" i="1"/>
  <c r="D13" i="1"/>
  <c r="C13" i="1"/>
  <c r="B13" i="1"/>
  <c r="A13" i="1"/>
  <c r="G41" i="13" l="1"/>
  <c r="D60" i="13"/>
  <c r="E60" i="13"/>
  <c r="N16" i="1" s="1"/>
  <c r="E60" i="12"/>
  <c r="N15" i="1" s="1"/>
  <c r="H57" i="12"/>
  <c r="G41" i="12"/>
  <c r="D60" i="12"/>
  <c r="H27" i="12"/>
  <c r="F60" i="12"/>
  <c r="F27" i="7"/>
  <c r="G57" i="11"/>
  <c r="H36" i="11"/>
  <c r="D60" i="11"/>
  <c r="H17" i="11"/>
  <c r="E60" i="11"/>
  <c r="N14" i="1" s="1"/>
  <c r="H57" i="10"/>
  <c r="G41" i="10"/>
  <c r="H29" i="10"/>
  <c r="H34" i="10" s="1"/>
  <c r="H27" i="10"/>
  <c r="D60" i="10"/>
  <c r="G60" i="10"/>
  <c r="G3" i="10" s="1"/>
  <c r="G4" i="10" s="1"/>
  <c r="P13" i="1"/>
  <c r="E60" i="10"/>
  <c r="N13" i="1" s="1"/>
  <c r="H41" i="13"/>
  <c r="H57" i="13"/>
  <c r="G34" i="13"/>
  <c r="G27" i="13"/>
  <c r="H27" i="13" s="1"/>
  <c r="H14" i="13"/>
  <c r="H17" i="13" s="1"/>
  <c r="H19" i="13"/>
  <c r="H22" i="13" s="1"/>
  <c r="G60" i="12"/>
  <c r="G3" i="12" s="1"/>
  <c r="H41" i="12"/>
  <c r="H22" i="12"/>
  <c r="H14" i="12"/>
  <c r="H17" i="12" s="1"/>
  <c r="H29" i="12"/>
  <c r="H34" i="12" s="1"/>
  <c r="G22" i="12"/>
  <c r="H27" i="11"/>
  <c r="H57" i="11"/>
  <c r="H41" i="11"/>
  <c r="G27" i="11"/>
  <c r="G60" i="11" s="1"/>
  <c r="G3" i="11" s="1"/>
  <c r="H29" i="11"/>
  <c r="H34" i="11" s="1"/>
  <c r="H19" i="11"/>
  <c r="H22" i="11" s="1"/>
  <c r="H41" i="10"/>
  <c r="H14" i="10"/>
  <c r="H17" i="10" s="1"/>
  <c r="H37" i="10"/>
  <c r="H19" i="10"/>
  <c r="H22" i="10" s="1"/>
  <c r="H11" i="10"/>
  <c r="G60" i="13" l="1"/>
  <c r="G3" i="13" s="1"/>
  <c r="G4" i="13" s="1"/>
  <c r="H60" i="13"/>
  <c r="H60" i="12"/>
  <c r="G4" i="12"/>
  <c r="P15" i="1"/>
  <c r="Q15" i="1" s="1"/>
  <c r="H60" i="11"/>
  <c r="H60" i="10"/>
  <c r="G4" i="11"/>
  <c r="P14" i="1"/>
  <c r="Q4" i="1"/>
  <c r="P8" i="1"/>
  <c r="F6" i="5" s="1"/>
  <c r="N8" i="1"/>
  <c r="D6" i="5" s="1"/>
  <c r="N7" i="1"/>
  <c r="G14" i="7"/>
  <c r="G8" i="7"/>
  <c r="G9" i="7" s="1"/>
  <c r="E8" i="7"/>
  <c r="L6" i="8"/>
  <c r="K6" i="8"/>
  <c r="J6" i="8"/>
  <c r="I6" i="8"/>
  <c r="H6" i="8"/>
  <c r="G6" i="8"/>
  <c r="F6" i="8"/>
  <c r="E6" i="8"/>
  <c r="D6" i="8"/>
  <c r="C6" i="8"/>
  <c r="B6" i="8"/>
  <c r="A6" i="8"/>
  <c r="L2" i="8"/>
  <c r="L1" i="8"/>
  <c r="D1" i="8"/>
  <c r="B3" i="4"/>
  <c r="L12" i="1"/>
  <c r="K12" i="1"/>
  <c r="J12" i="1"/>
  <c r="I12" i="1"/>
  <c r="H12" i="1"/>
  <c r="G12" i="1"/>
  <c r="F12" i="1"/>
  <c r="E12" i="1"/>
  <c r="C12" i="1"/>
  <c r="B12" i="1"/>
  <c r="M12" i="1"/>
  <c r="M18" i="1" s="1"/>
  <c r="P7" i="1"/>
  <c r="Q2" i="1"/>
  <c r="G2" i="7" s="1"/>
  <c r="K1" i="1"/>
  <c r="Q1" i="1"/>
  <c r="K5" i="1"/>
  <c r="C5" i="7" s="1"/>
  <c r="K4" i="1"/>
  <c r="C4" i="7" s="1"/>
  <c r="K3" i="1"/>
  <c r="C3" i="7" s="1"/>
  <c r="K2" i="1"/>
  <c r="C2" i="7" s="1"/>
  <c r="P16" i="1" l="1"/>
  <c r="Q16" i="1" s="1"/>
  <c r="C1" i="7"/>
  <c r="B1" i="13"/>
  <c r="B1" i="12"/>
  <c r="B1" i="11"/>
  <c r="B1" i="10"/>
  <c r="G1" i="7"/>
  <c r="B5" i="13"/>
  <c r="B5" i="12"/>
  <c r="B5" i="11"/>
  <c r="B5" i="10"/>
  <c r="Q14" i="1"/>
  <c r="B1" i="4"/>
  <c r="G42" i="4" l="1"/>
  <c r="D41" i="4"/>
  <c r="E41" i="4"/>
  <c r="F15" i="5" s="1"/>
  <c r="F41" i="4"/>
  <c r="G40" i="4"/>
  <c r="H40" i="4" s="1"/>
  <c r="G39" i="4"/>
  <c r="H39" i="4" s="1"/>
  <c r="G38" i="4"/>
  <c r="H38" i="4" s="1"/>
  <c r="G37" i="4"/>
  <c r="H37" i="4" s="1"/>
  <c r="G36" i="4"/>
  <c r="G29" i="4"/>
  <c r="H29" i="4" s="1"/>
  <c r="G30" i="4"/>
  <c r="H30" i="4" s="1"/>
  <c r="G31" i="4"/>
  <c r="H31" i="4" s="1"/>
  <c r="G32" i="4"/>
  <c r="H32" i="4" s="1"/>
  <c r="G33" i="4"/>
  <c r="H33" i="4" s="1"/>
  <c r="E34" i="4"/>
  <c r="F14" i="5" s="1"/>
  <c r="F34" i="4"/>
  <c r="D34" i="4"/>
  <c r="H42" i="4" l="1"/>
  <c r="G41" i="4"/>
  <c r="F24" i="7" s="1"/>
  <c r="H36" i="4"/>
  <c r="H41" i="4" s="1"/>
  <c r="G34" i="4"/>
  <c r="F23" i="7" s="1"/>
  <c r="G1" i="4" l="1"/>
  <c r="D22" i="4"/>
  <c r="D17" i="4"/>
  <c r="E17" i="4"/>
  <c r="F11" i="5" s="1"/>
  <c r="B4" i="5"/>
  <c r="B3" i="5"/>
  <c r="B1" i="5"/>
  <c r="F3" i="5"/>
  <c r="F2" i="5"/>
  <c r="F1" i="5"/>
  <c r="G58" i="4"/>
  <c r="F57" i="4"/>
  <c r="E57" i="4"/>
  <c r="F17" i="5" s="1"/>
  <c r="D57" i="4"/>
  <c r="G56" i="4"/>
  <c r="H56" i="4" s="1"/>
  <c r="G55" i="4"/>
  <c r="H55" i="4" s="1"/>
  <c r="G54" i="4"/>
  <c r="H54" i="4" s="1"/>
  <c r="G53" i="4"/>
  <c r="H53" i="4" s="1"/>
  <c r="G52" i="4"/>
  <c r="H52" i="4" s="1"/>
  <c r="G51" i="4"/>
  <c r="H51" i="4" s="1"/>
  <c r="G50" i="4"/>
  <c r="H50" i="4" s="1"/>
  <c r="G49" i="4"/>
  <c r="H49" i="4" s="1"/>
  <c r="G48" i="4"/>
  <c r="H48" i="4" s="1"/>
  <c r="G47" i="4"/>
  <c r="H47" i="4" s="1"/>
  <c r="G46" i="4"/>
  <c r="H46" i="4" s="1"/>
  <c r="G45" i="4"/>
  <c r="H45" i="4" s="1"/>
  <c r="G44" i="4"/>
  <c r="H34" i="4"/>
  <c r="F27" i="4"/>
  <c r="E27" i="4"/>
  <c r="F13" i="5" s="1"/>
  <c r="D27" i="4"/>
  <c r="G26" i="4"/>
  <c r="H26" i="4" s="1"/>
  <c r="G25" i="4"/>
  <c r="H25" i="4" s="1"/>
  <c r="G24" i="4"/>
  <c r="F22" i="4"/>
  <c r="E22" i="4"/>
  <c r="F12" i="5" s="1"/>
  <c r="G21" i="4"/>
  <c r="H21" i="4" s="1"/>
  <c r="G20" i="4"/>
  <c r="H20" i="4" s="1"/>
  <c r="G19" i="4"/>
  <c r="H19" i="4" s="1"/>
  <c r="F17" i="4"/>
  <c r="G16" i="4"/>
  <c r="H16" i="4" s="1"/>
  <c r="G15" i="4"/>
  <c r="H15" i="4" s="1"/>
  <c r="G14" i="4"/>
  <c r="H14" i="4" s="1"/>
  <c r="G12" i="4"/>
  <c r="F19" i="7" s="1"/>
  <c r="G11" i="4"/>
  <c r="F18" i="7" s="1"/>
  <c r="B5" i="4"/>
  <c r="F19" i="5" l="1"/>
  <c r="H12" i="4"/>
  <c r="H58" i="4"/>
  <c r="F60" i="4"/>
  <c r="D60" i="4"/>
  <c r="E60" i="4"/>
  <c r="N12" i="1" s="1"/>
  <c r="N18" i="1" s="1"/>
  <c r="G57" i="4"/>
  <c r="F26" i="7" s="1"/>
  <c r="G27" i="4"/>
  <c r="F22" i="7" s="1"/>
  <c r="H22" i="4"/>
  <c r="H17" i="4"/>
  <c r="G22" i="4"/>
  <c r="F21" i="7" s="1"/>
  <c r="H44" i="4"/>
  <c r="G17" i="4"/>
  <c r="F20" i="7" s="1"/>
  <c r="H11" i="4"/>
  <c r="H24" i="4"/>
  <c r="H27" i="4" l="1"/>
  <c r="H57" i="4"/>
  <c r="H60" i="4" s="1"/>
  <c r="M12" i="8"/>
  <c r="G60" i="4"/>
  <c r="G3" i="4" s="1"/>
  <c r="G17" i="7" l="1"/>
  <c r="G29" i="7" s="1"/>
  <c r="G30" i="7" s="1"/>
  <c r="P12" i="1"/>
  <c r="P18" i="1" s="1"/>
  <c r="G4" i="4" l="1"/>
  <c r="O12" i="1"/>
  <c r="O18" i="1" s="1"/>
  <c r="Q12" i="1" l="1"/>
  <c r="Q13" i="1" l="1"/>
  <c r="Q18" i="1" s="1"/>
  <c r="Q1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Iarossi, Damon E</author>
  </authors>
  <commentList>
    <comment ref="E8" authorId="0" shapeId="0" xr:uid="{E62ED996-A6D6-4020-B9D0-00DBDADD53A6}">
      <text>
        <r>
          <rPr>
            <b/>
            <sz val="9"/>
            <color indexed="81"/>
            <rFont val="Tahoma"/>
            <family val="2"/>
          </rPr>
          <t>Iarossi, Damon E:</t>
        </r>
        <r>
          <rPr>
            <sz val="9"/>
            <color indexed="81"/>
            <rFont val="Tahoma"/>
            <family val="2"/>
          </rPr>
          <t xml:space="preserve">
Please enter applicable start date for each quarterly reconciliation to align with the financial reporting schedules in the final Grant Agreement.
</t>
        </r>
      </text>
    </comment>
    <comment ref="G8" authorId="0" shapeId="0" xr:uid="{F8962AD8-A449-40DC-B14A-A51A61DE9224}">
      <text>
        <r>
          <rPr>
            <b/>
            <sz val="9"/>
            <color indexed="81"/>
            <rFont val="Tahoma"/>
            <family val="2"/>
          </rPr>
          <t>Iarossi, Damon E:</t>
        </r>
        <r>
          <rPr>
            <sz val="9"/>
            <color indexed="81"/>
            <rFont val="Tahoma"/>
            <family val="2"/>
          </rPr>
          <t xml:space="preserve">
Please enter applicable end date for each quarterly reconciliation to align with the financial reporting
 schedules in the final Grant Agreement.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Iarossi, Damon E</author>
  </authors>
  <commentList>
    <comment ref="E9" authorId="0" shapeId="0" xr:uid="{DE9E39E3-9E7F-4C3D-B7E3-C617BD1B7EFE}">
      <text>
        <r>
          <rPr>
            <b/>
            <sz val="9"/>
            <color indexed="81"/>
            <rFont val="Tahoma"/>
            <family val="2"/>
          </rPr>
          <t>Iarossi, Damon E:</t>
        </r>
        <r>
          <rPr>
            <sz val="9"/>
            <color indexed="81"/>
            <rFont val="Tahoma"/>
            <family val="2"/>
          </rPr>
          <t xml:space="preserve">
Please enter applicable start date for each quarterly reconciliation to align with the financial reporting schedules in the final Grant Agreement.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Young, Nancy K</author>
  </authors>
  <commentList>
    <comment ref="M6" authorId="0" shapeId="0" xr:uid="{75803F8F-4F7C-4BBA-822B-8DDFF9D25952}">
      <text>
        <r>
          <rPr>
            <b/>
            <sz val="9"/>
            <color indexed="81"/>
            <rFont val="Tahoma"/>
            <family val="2"/>
          </rPr>
          <t>Young, Nancy K:</t>
        </r>
        <r>
          <rPr>
            <sz val="9"/>
            <color indexed="81"/>
            <rFont val="Tahoma"/>
            <family val="2"/>
          </rPr>
          <t xml:space="preserve">
Please enter monthly amount being invoiced specific to each
account number.</t>
        </r>
      </text>
    </comment>
    <comment ref="M12" authorId="0" shapeId="0" xr:uid="{ED81F2C5-F90D-481D-A7CA-48DD958C7C65}">
      <text>
        <r>
          <rPr>
            <b/>
            <sz val="9"/>
            <color indexed="81"/>
            <rFont val="Tahoma"/>
            <family val="2"/>
          </rPr>
          <t>Young, Nancy K:</t>
        </r>
        <r>
          <rPr>
            <sz val="9"/>
            <color indexed="81"/>
            <rFont val="Tahoma"/>
            <family val="2"/>
          </rPr>
          <t xml:space="preserve">
This amount should match the total monthly invoice amount on Exhibit D unless the grantee is purposely billing less.
pro</t>
        </r>
      </text>
    </comment>
  </commentList>
</comments>
</file>

<file path=xl/sharedStrings.xml><?xml version="1.0" encoding="utf-8"?>
<sst xmlns="http://schemas.openxmlformats.org/spreadsheetml/2006/main" count="524" uniqueCount="169">
  <si>
    <t>GRANTEE NAME:</t>
  </si>
  <si>
    <t>GRANT #</t>
  </si>
  <si>
    <t>REMITTANCE ADDRESS:</t>
  </si>
  <si>
    <t>RECONCILE #</t>
  </si>
  <si>
    <t>FROM:</t>
  </si>
  <si>
    <t>TO:</t>
  </si>
  <si>
    <t>CURRENT</t>
  </si>
  <si>
    <t>YTD</t>
  </si>
  <si>
    <t>CASH ON</t>
  </si>
  <si>
    <t>ACCOUNT NUMBER</t>
  </si>
  <si>
    <t>ALLOCATION</t>
  </si>
  <si>
    <t>EXPENSES</t>
  </si>
  <si>
    <t>INVOICED</t>
  </si>
  <si>
    <t>HAND</t>
  </si>
  <si>
    <t xml:space="preserve">GRANTEE NAME: </t>
  </si>
  <si>
    <t>GRANT NUMBER:</t>
  </si>
  <si>
    <t>PROGRAM ALLOCATION:</t>
  </si>
  <si>
    <t>YTD INVOICED:</t>
  </si>
  <si>
    <t>PROGRAM NAME:</t>
  </si>
  <si>
    <t>YTD EXPENSES:</t>
  </si>
  <si>
    <t>REMAINING CASH ON HAND:</t>
  </si>
  <si>
    <t>From:</t>
  </si>
  <si>
    <t>To:</t>
  </si>
  <si>
    <t>APPROVED</t>
  </si>
  <si>
    <t>PREVIOUS</t>
  </si>
  <si>
    <t>TOTAL</t>
  </si>
  <si>
    <t>REMAINING</t>
  </si>
  <si>
    <t>BUDGET</t>
  </si>
  <si>
    <t>YR TO DATE</t>
  </si>
  <si>
    <t>BALANCE</t>
  </si>
  <si>
    <t>B. Fringe Benefits</t>
  </si>
  <si>
    <t xml:space="preserve">3. </t>
  </si>
  <si>
    <t>Total Equipment</t>
  </si>
  <si>
    <t>1. Direct Office Supplies</t>
  </si>
  <si>
    <t>2. General Program Supplies</t>
  </si>
  <si>
    <t>Total Supplies</t>
  </si>
  <si>
    <t xml:space="preserve">10. </t>
  </si>
  <si>
    <t xml:space="preserve">11. </t>
  </si>
  <si>
    <t xml:space="preserve">12. </t>
  </si>
  <si>
    <t xml:space="preserve">13. </t>
  </si>
  <si>
    <t>Total Other</t>
  </si>
  <si>
    <t>Budget Rate:</t>
  </si>
  <si>
    <t>Totals</t>
  </si>
  <si>
    <t>GRAND TOTAL</t>
  </si>
  <si>
    <t>GRANTEE SIGNATURE:</t>
  </si>
  <si>
    <t>PRINT SIGNATURE</t>
  </si>
  <si>
    <t>TITLE</t>
  </si>
  <si>
    <t>DATE</t>
  </si>
  <si>
    <t>THIS IS NOT AN INVOICE</t>
  </si>
  <si>
    <t>CURRENT BILLING</t>
  </si>
  <si>
    <t>YTD PROGRAM INCOME:</t>
  </si>
  <si>
    <t>BBH FISCAL APPROVAL :</t>
  </si>
  <si>
    <t>1.</t>
  </si>
  <si>
    <t>2.</t>
  </si>
  <si>
    <t>CASH ON HAND %</t>
  </si>
  <si>
    <t>EXPENDITURE CATEGORY</t>
  </si>
  <si>
    <t>wvOASIS DOC Id#</t>
  </si>
  <si>
    <t>BBH PROGRAM APPROVAL:</t>
  </si>
  <si>
    <t>A. Personal Services</t>
  </si>
  <si>
    <t>C. Travel</t>
  </si>
  <si>
    <t>D. Equipment</t>
  </si>
  <si>
    <t>E. Supplies</t>
  </si>
  <si>
    <t>F. Contracts</t>
  </si>
  <si>
    <t>G. Subawards</t>
  </si>
  <si>
    <t>H. Construction</t>
  </si>
  <si>
    <t>I. Other</t>
  </si>
  <si>
    <t>J. Indirect Costs</t>
  </si>
  <si>
    <t>Total Travel</t>
  </si>
  <si>
    <t>3.</t>
  </si>
  <si>
    <t>4.</t>
  </si>
  <si>
    <t>5.</t>
  </si>
  <si>
    <t>Total Subawards</t>
  </si>
  <si>
    <t>H. Construction (Special Permission)</t>
  </si>
  <si>
    <t xml:space="preserve">1. </t>
  </si>
  <si>
    <t>6.</t>
  </si>
  <si>
    <t>7.</t>
  </si>
  <si>
    <t>8.</t>
  </si>
  <si>
    <t>9.</t>
  </si>
  <si>
    <t>EMPLOYER IDENTIFICATION NUMBER:</t>
  </si>
  <si>
    <t>wvOasis Doc Id #</t>
  </si>
  <si>
    <t>GRANTEE PHONE NUMBER:</t>
  </si>
  <si>
    <t>RECONCILIATION #</t>
  </si>
  <si>
    <t xml:space="preserve">Notary Public Signature: </t>
  </si>
  <si>
    <t xml:space="preserve">My Commission Expires: </t>
  </si>
  <si>
    <t>FINAL</t>
  </si>
  <si>
    <t>By signing this report I certify that I have reviewed the enclosed report and to the best of my knowledge and belief, the report is true, complete, and accurate, and the expenditures, disbursements and cash receipts are for the purposes, and objectives set forth in the terms and conditions of the grant award.  I am aware that any false, fictitious, or fraudulent information, the omission of any material fact, may subject me to criminal, civil or administrative penalties for fraud, false statements, false claims or otherwise.  (U.S. Code Title 18, Section 1001 and Title 31, Sections 3729-3730 and 3801-3812)  
The certifying official must include their first name, last name, title, telephone number and email address. [ Source: SF-425 Item 13, CSR 155-9 Item 5.4]</t>
  </si>
  <si>
    <t>RECON PERIOD START AND END DATES:</t>
  </si>
  <si>
    <t>GRANT START AND END DATES:</t>
  </si>
  <si>
    <t>FROM</t>
  </si>
  <si>
    <t>TO</t>
  </si>
  <si>
    <t>GRANT #:</t>
  </si>
  <si>
    <t>wvOASIS DOC Id#:</t>
  </si>
  <si>
    <t xml:space="preserve">By signing this report I certify that I have reviewed the enclosed report and to the best of my knowledge and belief, the report is true, complete, and accurate, and the expenditures, disbursements and cash receipts are for the purposes, and objectives set forth in the terms and conditions of the grant award.  I am aware that any false, fictitious, or fraudulent information, the omission of any material fact, may subject me to criminal, civil or administrative penalties for fraud, false statements, false claims or otherwise.  </t>
  </si>
  <si>
    <t>EMAIL ADDRESS</t>
  </si>
  <si>
    <t>PRINTED NAME OF CERTIFYING OFFICIAL (FIRST AND LAST)</t>
  </si>
  <si>
    <t>All Financial reports may be submited  via first class mail to:</t>
  </si>
  <si>
    <t>Department of Human Services</t>
  </si>
  <si>
    <t>Bureau for Behavioral Health</t>
  </si>
  <si>
    <t>Charleston, WV 25301</t>
  </si>
  <si>
    <t>BBHinvoice@wv.gov</t>
  </si>
  <si>
    <t>BBH USE ONLY</t>
  </si>
  <si>
    <t>ONLY USE FOR FINAL RECONCILIATION</t>
  </si>
  <si>
    <t>CASH REPORTING</t>
  </si>
  <si>
    <t>a. Cash Receipts</t>
  </si>
  <si>
    <t>b. Cash Disbursements</t>
  </si>
  <si>
    <t>c. Cash on Hand</t>
  </si>
  <si>
    <t>EXPENDITURES</t>
  </si>
  <si>
    <t>wvOASIS DOC Id #</t>
  </si>
  <si>
    <t>CURRENT MONTHLY BILLING</t>
  </si>
  <si>
    <t>ALLOCATION AMOUNT:</t>
  </si>
  <si>
    <t>GRANT START DATE:</t>
  </si>
  <si>
    <t>GRANT END DATE:</t>
  </si>
  <si>
    <t>200 Form Number 8</t>
  </si>
  <si>
    <t>200 Form Number 10</t>
  </si>
  <si>
    <t>200 Form Number 3</t>
  </si>
  <si>
    <t>200 Form Number 4</t>
  </si>
  <si>
    <t>200 Form Number 13</t>
  </si>
  <si>
    <t>200 Form Number 14</t>
  </si>
  <si>
    <t>200 Form Number 15</t>
  </si>
  <si>
    <t>ACCOUNT NUMBER FUND:</t>
  </si>
  <si>
    <t>SUB FUND:</t>
  </si>
  <si>
    <t>BUDGET FISCAL YEAR:</t>
  </si>
  <si>
    <t>DEPARTMENT:</t>
  </si>
  <si>
    <t>UNIT:</t>
  </si>
  <si>
    <t>APPROPRIATION UNIT:</t>
  </si>
  <si>
    <t>OBJECT:</t>
  </si>
  <si>
    <t>SUB OBJECT:</t>
  </si>
  <si>
    <t>FUNCTION:</t>
  </si>
  <si>
    <t>MAJOR PROGRAM:</t>
  </si>
  <si>
    <t>PROGRAM:</t>
  </si>
  <si>
    <t>PROGRAM PERIOD:</t>
  </si>
  <si>
    <t xml:space="preserve">Please complete this sheet using the 200 form from your grant agreement to autopopulate all other forms. Only the yellow highlighted cells will need to be completed on the remaining documents. </t>
  </si>
  <si>
    <t>RECONCILATION #:</t>
  </si>
  <si>
    <t>PHONE NUMBER:</t>
  </si>
  <si>
    <t>FUND</t>
  </si>
  <si>
    <t>SUB FUND</t>
  </si>
  <si>
    <t>DEPT</t>
  </si>
  <si>
    <t>UNIT</t>
  </si>
  <si>
    <t>APP UNIT</t>
  </si>
  <si>
    <t>OBJ</t>
  </si>
  <si>
    <t>SUB OBJ</t>
  </si>
  <si>
    <t>FUNCTION</t>
  </si>
  <si>
    <t>BFY</t>
  </si>
  <si>
    <t>MAJOR PROG</t>
  </si>
  <si>
    <t>PROG</t>
  </si>
  <si>
    <t>PROG PERIOD</t>
  </si>
  <si>
    <t>Street</t>
  </si>
  <si>
    <t>DATE:</t>
  </si>
  <si>
    <t>350 Capitol Street, Room 350</t>
  </si>
  <si>
    <t>RECON PERIOD START AND END DATES</t>
  </si>
  <si>
    <t>BASIS OF ACCOUNTING:</t>
  </si>
  <si>
    <t xml:space="preserve">Cash </t>
  </si>
  <si>
    <t>Accural</t>
  </si>
  <si>
    <t>d. Total Department Funds Authorized</t>
  </si>
  <si>
    <t>e. Department Share of Expenditures</t>
  </si>
  <si>
    <t>f. Department Share of Unliquidated Obligations</t>
  </si>
  <si>
    <t>g. Total Department Share</t>
  </si>
  <si>
    <t>h. Unobligated Balance of Department Funds</t>
  </si>
  <si>
    <t>Or via email (please include Grant # in Subject Line) to:</t>
  </si>
  <si>
    <t>TOTAL  PROGRAM INCOME:</t>
  </si>
  <si>
    <t>Date Report Prepared:</t>
  </si>
  <si>
    <t>DATE REPORT PREPARED:</t>
  </si>
  <si>
    <t>Needs to be from grantee records</t>
  </si>
  <si>
    <t>City, State, Zip</t>
  </si>
  <si>
    <t>Taken, sworn and subscribed before me this __ day of ________, 20__</t>
  </si>
  <si>
    <t>RECON PERIOD END DATE:</t>
  </si>
  <si>
    <t xml:space="preserve">200 Form Number 12 List out each funding line </t>
  </si>
  <si>
    <t>200 Form Number 12 Total Line from each funding line</t>
  </si>
  <si>
    <t>Total Contracts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</si>
</sst>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mm/dd/yyyy"/>
    <numFmt numFmtId="165" formatCode="&quot;$&quot;###,###,###.00"/>
    <numFmt numFmtId="166" formatCode="##.##%"/>
    <numFmt numFmtId="167" formatCode="&quot;$&quot;#,##0.00"/>
  </numFmts>
  <fonts count="19" x14ac:knownFonts="1">
    <font>
      <sz val="11"/>
      <color theme="1"/>
      <name val="Aptos Narrow"/>
      <family val="2"/>
      <scheme val="minor"/>
    </font>
    <font>
      <sz val="11"/>
      <color theme="1"/>
      <name val="Aptos Narrow"/>
      <family val="2"/>
      <scheme val="minor"/>
    </font>
    <font>
      <sz val="9"/>
      <color indexed="81"/>
      <name val="Tahoma"/>
      <family val="2"/>
    </font>
    <font>
      <b/>
      <sz val="9"/>
      <color indexed="81"/>
      <name val="Tahoma"/>
      <family val="2"/>
    </font>
    <font>
      <b/>
      <sz val="8"/>
      <color theme="1"/>
      <name val="Aptos Narrow"/>
      <family val="2"/>
    </font>
    <font>
      <sz val="11"/>
      <color theme="1"/>
      <name val="Aptos Narrow"/>
      <family val="2"/>
    </font>
    <font>
      <b/>
      <sz val="9"/>
      <color theme="1"/>
      <name val="Aptos Narrow"/>
      <family val="2"/>
    </font>
    <font>
      <sz val="9"/>
      <color theme="1"/>
      <name val="Aptos Narrow"/>
      <family val="2"/>
    </font>
    <font>
      <i/>
      <sz val="9"/>
      <color theme="1"/>
      <name val="Aptos Narrow"/>
      <family val="2"/>
    </font>
    <font>
      <sz val="12"/>
      <color theme="1"/>
      <name val="Aptos Narrow"/>
      <family val="2"/>
    </font>
    <font>
      <u/>
      <sz val="11"/>
      <color theme="10"/>
      <name val="Aptos Narrow"/>
      <family val="2"/>
      <scheme val="minor"/>
    </font>
    <font>
      <sz val="9"/>
      <color theme="1"/>
      <name val="Aptos Narrow"/>
      <family val="2"/>
      <scheme val="minor"/>
    </font>
    <font>
      <b/>
      <sz val="11"/>
      <color theme="1"/>
      <name val="Aptos Narrow"/>
      <family val="2"/>
    </font>
    <font>
      <b/>
      <sz val="16"/>
      <color theme="1"/>
      <name val="Aptos Narrow"/>
      <family val="2"/>
    </font>
    <font>
      <sz val="9"/>
      <color theme="0"/>
      <name val="Aptos Narrow"/>
      <family val="2"/>
    </font>
    <font>
      <b/>
      <sz val="9"/>
      <color theme="1"/>
      <name val="Aptos Narrow"/>
      <family val="2"/>
      <scheme val="minor"/>
    </font>
    <font>
      <u/>
      <sz val="9"/>
      <color theme="10"/>
      <name val="Aptos Narrow"/>
      <family val="2"/>
      <scheme val="minor"/>
    </font>
    <font>
      <b/>
      <sz val="9"/>
      <name val="Aptos Narrow"/>
      <family val="2"/>
    </font>
    <font>
      <sz val="8"/>
      <name val="Aptos Narrow"/>
      <family val="2"/>
      <scheme val="minor"/>
    </font>
  </fonts>
  <fills count="15">
    <fill>
      <patternFill patternType="none"/>
    </fill>
    <fill>
      <patternFill patternType="gray125"/>
    </fill>
    <fill>
      <patternFill patternType="solid">
        <fgColor indexed="43"/>
        <bgColor indexed="64"/>
      </patternFill>
    </fill>
    <fill>
      <patternFill patternType="lightGray"/>
    </fill>
    <fill>
      <patternFill patternType="solid">
        <fgColor rgb="FFFFFF99"/>
        <bgColor indexed="64"/>
      </patternFill>
    </fill>
    <fill>
      <patternFill patternType="solid">
        <fgColor theme="9" tint="0.79998168889431442"/>
        <bgColor indexed="64"/>
      </patternFill>
    </fill>
    <fill>
      <patternFill patternType="solid">
        <fgColor rgb="FFEE0000"/>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0" tint="-0.34998626667073579"/>
        <bgColor indexed="64"/>
      </patternFill>
    </fill>
    <fill>
      <patternFill patternType="solid">
        <fgColor theme="1"/>
        <bgColor indexed="64"/>
      </patternFill>
    </fill>
    <fill>
      <patternFill patternType="solid">
        <fgColor rgb="FFFF0000"/>
        <bgColor indexed="64"/>
      </patternFill>
    </fill>
  </fills>
  <borders count="43">
    <border>
      <left/>
      <right/>
      <top/>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top/>
      <bottom style="medium">
        <color indexed="8"/>
      </bottom>
      <diagonal/>
    </border>
    <border>
      <left/>
      <right/>
      <top style="medium">
        <color indexed="8"/>
      </top>
      <bottom style="medium">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ck">
        <color indexed="64"/>
      </left>
      <right style="thick">
        <color indexed="64"/>
      </right>
      <top style="thick">
        <color indexed="64"/>
      </top>
      <bottom/>
      <diagonal/>
    </border>
    <border>
      <left/>
      <right/>
      <top style="thin">
        <color indexed="8"/>
      </top>
      <bottom style="thin">
        <color indexed="64"/>
      </bottom>
      <diagonal/>
    </border>
    <border>
      <left/>
      <right/>
      <top/>
      <bottom style="thin">
        <color indexed="64"/>
      </bottom>
      <diagonal/>
    </border>
    <border>
      <left/>
      <right/>
      <top style="thin">
        <color indexed="64"/>
      </top>
      <bottom style="thin">
        <color indexed="8"/>
      </bottom>
      <diagonal/>
    </border>
    <border>
      <left/>
      <right/>
      <top/>
      <bottom style="medium">
        <color indexed="64"/>
      </bottom>
      <diagonal/>
    </border>
    <border>
      <left/>
      <right/>
      <top style="medium">
        <color indexed="8"/>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right style="thin">
        <color indexed="64"/>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8"/>
      </left>
      <right style="thin">
        <color indexed="8"/>
      </right>
      <top/>
      <bottom style="thin">
        <color indexed="8"/>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8"/>
      </right>
      <top style="thin">
        <color indexed="64"/>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cellStyleXfs>
  <cellXfs count="203">
    <xf numFmtId="0" fontId="0" fillId="0" borderId="0" xfId="0"/>
    <xf numFmtId="164" fontId="7" fillId="2" borderId="1" xfId="0" applyNumberFormat="1" applyFont="1" applyFill="1" applyBorder="1" applyAlignment="1" applyProtection="1">
      <alignment horizontal="center"/>
      <protection locked="0"/>
    </xf>
    <xf numFmtId="49" fontId="7" fillId="0" borderId="6" xfId="0" applyNumberFormat="1" applyFont="1" applyBorder="1" applyAlignment="1" applyProtection="1">
      <alignment horizontal="left"/>
      <protection locked="0"/>
    </xf>
    <xf numFmtId="49" fontId="7" fillId="0" borderId="26" xfId="0" applyNumberFormat="1" applyFont="1" applyBorder="1" applyAlignment="1" applyProtection="1">
      <alignment horizontal="left"/>
      <protection locked="0"/>
    </xf>
    <xf numFmtId="167" fontId="6" fillId="2" borderId="29" xfId="1" applyNumberFormat="1" applyFont="1" applyFill="1" applyBorder="1" applyAlignment="1" applyProtection="1">
      <protection locked="0"/>
    </xf>
    <xf numFmtId="0" fontId="7" fillId="0" borderId="3" xfId="0" applyFont="1" applyBorder="1" applyProtection="1">
      <protection locked="0"/>
    </xf>
    <xf numFmtId="165" fontId="7" fillId="2" borderId="12" xfId="0" applyNumberFormat="1" applyFont="1" applyFill="1" applyBorder="1" applyProtection="1">
      <protection locked="0"/>
    </xf>
    <xf numFmtId="0" fontId="7" fillId="0" borderId="17" xfId="0" applyFont="1" applyBorder="1" applyProtection="1">
      <protection locked="0"/>
    </xf>
    <xf numFmtId="165" fontId="7" fillId="2" borderId="25" xfId="0" applyNumberFormat="1" applyFont="1" applyFill="1" applyBorder="1" applyProtection="1">
      <protection locked="0"/>
    </xf>
    <xf numFmtId="165" fontId="7" fillId="4" borderId="12" xfId="0" applyNumberFormat="1" applyFont="1" applyFill="1" applyBorder="1" applyProtection="1">
      <protection locked="0"/>
    </xf>
    <xf numFmtId="166" fontId="7" fillId="0" borderId="14" xfId="0" applyNumberFormat="1" applyFont="1" applyBorder="1" applyProtection="1">
      <protection locked="0"/>
    </xf>
    <xf numFmtId="167" fontId="7" fillId="2" borderId="20" xfId="1" applyNumberFormat="1" applyFont="1" applyFill="1" applyBorder="1" applyAlignment="1" applyProtection="1">
      <protection locked="0"/>
    </xf>
    <xf numFmtId="0" fontId="6" fillId="0" borderId="0" xfId="0" applyFont="1" applyAlignment="1">
      <alignment horizontal="right"/>
    </xf>
    <xf numFmtId="0" fontId="6" fillId="0" borderId="0" xfId="0" applyFont="1"/>
    <xf numFmtId="0" fontId="7" fillId="0" borderId="0" xfId="0" applyFont="1" applyAlignment="1">
      <alignment horizontal="center"/>
    </xf>
    <xf numFmtId="0" fontId="7" fillId="0" borderId="2" xfId="0" applyFont="1" applyBorder="1" applyAlignment="1">
      <alignment horizontal="center"/>
    </xf>
    <xf numFmtId="0" fontId="7" fillId="0" borderId="29" xfId="0" applyFont="1" applyBorder="1" applyAlignment="1">
      <alignment horizontal="left"/>
    </xf>
    <xf numFmtId="0" fontId="7" fillId="0" borderId="0" xfId="0" applyFont="1"/>
    <xf numFmtId="164" fontId="7" fillId="0" borderId="1" xfId="0" applyNumberFormat="1" applyFont="1" applyBorder="1" applyAlignment="1">
      <alignment horizontal="center"/>
    </xf>
    <xf numFmtId="0" fontId="6" fillId="0" borderId="0" xfId="0" applyFont="1" applyAlignment="1">
      <alignment horizontal="center"/>
    </xf>
    <xf numFmtId="0" fontId="6" fillId="0" borderId="0" xfId="0" applyFont="1" applyAlignment="1">
      <alignment horizontal="center" wrapText="1"/>
    </xf>
    <xf numFmtId="0" fontId="7" fillId="0" borderId="0" xfId="0" applyFont="1" applyAlignment="1">
      <alignment horizontal="center" wrapText="1"/>
    </xf>
    <xf numFmtId="0" fontId="6" fillId="0" borderId="0" xfId="0" applyFont="1" applyAlignment="1">
      <alignment horizontal="left" wrapText="1"/>
    </xf>
    <xf numFmtId="0" fontId="7" fillId="0" borderId="0" xfId="0" applyFont="1" applyAlignment="1">
      <alignment horizontal="left" wrapText="1"/>
    </xf>
    <xf numFmtId="167" fontId="6" fillId="2" borderId="29" xfId="1" applyNumberFormat="1" applyFont="1" applyFill="1" applyBorder="1" applyAlignment="1" applyProtection="1"/>
    <xf numFmtId="164" fontId="7" fillId="0" borderId="0" xfId="0" applyNumberFormat="1" applyFont="1" applyAlignment="1">
      <alignment horizontal="center"/>
    </xf>
    <xf numFmtId="0" fontId="6" fillId="0" borderId="6" xfId="0" applyFont="1" applyBorder="1" applyAlignment="1">
      <alignment horizontal="center"/>
    </xf>
    <xf numFmtId="0" fontId="6" fillId="0" borderId="3"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49" fontId="6" fillId="0" borderId="6" xfId="0" applyNumberFormat="1" applyFont="1" applyBorder="1"/>
    <xf numFmtId="0" fontId="7" fillId="0" borderId="3" xfId="0" applyFont="1" applyBorder="1"/>
    <xf numFmtId="165" fontId="7" fillId="5" borderId="6" xfId="0" applyNumberFormat="1" applyFont="1" applyFill="1" applyBorder="1"/>
    <xf numFmtId="165" fontId="7" fillId="5" borderId="12" xfId="0" applyNumberFormat="1" applyFont="1" applyFill="1" applyBorder="1"/>
    <xf numFmtId="0" fontId="6" fillId="0" borderId="6" xfId="0" applyFont="1" applyBorder="1" applyAlignment="1">
      <alignment horizontal="left"/>
    </xf>
    <xf numFmtId="0" fontId="6" fillId="0" borderId="3" xfId="0" applyFont="1" applyBorder="1"/>
    <xf numFmtId="0" fontId="6" fillId="0" borderId="7" xfId="0" applyFont="1" applyBorder="1"/>
    <xf numFmtId="0" fontId="6" fillId="0" borderId="6" xfId="0" applyFont="1" applyBorder="1"/>
    <xf numFmtId="0" fontId="6" fillId="0" borderId="3" xfId="0" applyFont="1" applyBorder="1" applyAlignment="1">
      <alignment horizontal="right"/>
    </xf>
    <xf numFmtId="165" fontId="6" fillId="5" borderId="12" xfId="0" applyNumberFormat="1" applyFont="1" applyFill="1" applyBorder="1"/>
    <xf numFmtId="0" fontId="6" fillId="0" borderId="27" xfId="0" applyFont="1" applyBorder="1"/>
    <xf numFmtId="0" fontId="6" fillId="0" borderId="24" xfId="0" applyFont="1" applyBorder="1"/>
    <xf numFmtId="0" fontId="6" fillId="0" borderId="15" xfId="0" applyFont="1" applyBorder="1"/>
    <xf numFmtId="0" fontId="6" fillId="0" borderId="15" xfId="0" applyFont="1" applyBorder="1" applyAlignment="1">
      <alignment horizontal="right"/>
    </xf>
    <xf numFmtId="165" fontId="6" fillId="5" borderId="22" xfId="0" applyNumberFormat="1" applyFont="1" applyFill="1" applyBorder="1"/>
    <xf numFmtId="165" fontId="7" fillId="5" borderId="24" xfId="0" applyNumberFormat="1" applyFont="1" applyFill="1" applyBorder="1"/>
    <xf numFmtId="165" fontId="7" fillId="5" borderId="22" xfId="0" applyNumberFormat="1" applyFont="1" applyFill="1" applyBorder="1"/>
    <xf numFmtId="49" fontId="6" fillId="0" borderId="0" xfId="0" applyNumberFormat="1" applyFont="1"/>
    <xf numFmtId="165" fontId="7" fillId="0" borderId="0" xfId="0" applyNumberFormat="1" applyFont="1"/>
    <xf numFmtId="165" fontId="7" fillId="0" borderId="28" xfId="0" applyNumberFormat="1" applyFont="1" applyBorder="1"/>
    <xf numFmtId="165" fontId="7" fillId="5" borderId="26" xfId="0" applyNumberFormat="1" applyFont="1" applyFill="1" applyBorder="1"/>
    <xf numFmtId="165" fontId="7" fillId="5" borderId="25" xfId="0" applyNumberFormat="1" applyFont="1" applyFill="1" applyBorder="1"/>
    <xf numFmtId="0" fontId="7" fillId="3" borderId="6" xfId="0" applyFont="1" applyFill="1" applyBorder="1"/>
    <xf numFmtId="0" fontId="7" fillId="3" borderId="3" xfId="0" applyFont="1" applyFill="1" applyBorder="1"/>
    <xf numFmtId="0" fontId="7" fillId="3" borderId="7" xfId="0" applyFont="1" applyFill="1" applyBorder="1"/>
    <xf numFmtId="0" fontId="7" fillId="0" borderId="11" xfId="0" applyFont="1" applyBorder="1"/>
    <xf numFmtId="0" fontId="7" fillId="0" borderId="2" xfId="0" applyFont="1" applyBorder="1"/>
    <xf numFmtId="0" fontId="6" fillId="0" borderId="2" xfId="0" applyFont="1" applyBorder="1" applyAlignment="1">
      <alignment horizontal="right"/>
    </xf>
    <xf numFmtId="165" fontId="6" fillId="5" borderId="11" xfId="0" applyNumberFormat="1" applyFont="1" applyFill="1" applyBorder="1"/>
    <xf numFmtId="165" fontId="6" fillId="5" borderId="20" xfId="0" applyNumberFormat="1" applyFont="1" applyFill="1" applyBorder="1"/>
    <xf numFmtId="0" fontId="7" fillId="0" borderId="3" xfId="0" applyFont="1" applyBorder="1" applyAlignment="1">
      <alignment horizontal="center"/>
    </xf>
    <xf numFmtId="165" fontId="7" fillId="5" borderId="10" xfId="0" applyNumberFormat="1" applyFont="1" applyFill="1" applyBorder="1"/>
    <xf numFmtId="165" fontId="6" fillId="5" borderId="10" xfId="0" applyNumberFormat="1" applyFont="1" applyFill="1" applyBorder="1" applyAlignment="1">
      <alignment horizontal="right"/>
    </xf>
    <xf numFmtId="0" fontId="7" fillId="0" borderId="15" xfId="0" applyFont="1" applyBorder="1" applyAlignment="1">
      <alignment horizontal="center"/>
    </xf>
    <xf numFmtId="167" fontId="6" fillId="0" borderId="0" xfId="1" applyNumberFormat="1" applyFont="1" applyFill="1" applyBorder="1" applyAlignment="1" applyProtection="1"/>
    <xf numFmtId="0" fontId="6" fillId="7" borderId="0" xfId="0" applyFont="1" applyFill="1" applyAlignment="1">
      <alignment horizontal="right"/>
    </xf>
    <xf numFmtId="164" fontId="6" fillId="7" borderId="0" xfId="0" applyNumberFormat="1" applyFont="1" applyFill="1" applyAlignment="1">
      <alignment horizontal="center"/>
    </xf>
    <xf numFmtId="0" fontId="7" fillId="7" borderId="0" xfId="0" applyFont="1" applyFill="1"/>
    <xf numFmtId="165" fontId="7" fillId="5" borderId="20" xfId="0" applyNumberFormat="1" applyFont="1" applyFill="1" applyBorder="1"/>
    <xf numFmtId="0" fontId="7" fillId="0" borderId="35" xfId="0" applyFont="1" applyBorder="1" applyAlignment="1">
      <alignment horizontal="center"/>
    </xf>
    <xf numFmtId="0" fontId="6" fillId="7" borderId="0" xfId="0" applyFont="1" applyFill="1" applyAlignment="1">
      <alignment horizontal="left"/>
    </xf>
    <xf numFmtId="0" fontId="7" fillId="0" borderId="4" xfId="0" applyFont="1" applyBorder="1"/>
    <xf numFmtId="0" fontId="7" fillId="0" borderId="0" xfId="0" applyFont="1" applyAlignment="1">
      <alignment horizontal="left"/>
    </xf>
    <xf numFmtId="0" fontId="6" fillId="0" borderId="0" xfId="0" applyFont="1" applyAlignment="1">
      <alignment horizontal="left"/>
    </xf>
    <xf numFmtId="0" fontId="16" fillId="0" borderId="0" xfId="2" applyFont="1" applyFill="1" applyBorder="1" applyAlignment="1" applyProtection="1">
      <alignment horizontal="left"/>
    </xf>
    <xf numFmtId="167" fontId="7" fillId="5" borderId="20" xfId="1" applyNumberFormat="1" applyFont="1" applyFill="1" applyBorder="1" applyAlignment="1" applyProtection="1"/>
    <xf numFmtId="0" fontId="11" fillId="0" borderId="0" xfId="0" applyFont="1"/>
    <xf numFmtId="0" fontId="15" fillId="0" borderId="0" xfId="0" applyFont="1"/>
    <xf numFmtId="0" fontId="15" fillId="0" borderId="0" xfId="0" applyFont="1" applyAlignment="1">
      <alignment horizontal="center" wrapText="1"/>
    </xf>
    <xf numFmtId="49" fontId="7" fillId="0" borderId="35" xfId="0" applyNumberFormat="1" applyFont="1" applyBorder="1" applyAlignment="1">
      <alignment horizontal="center"/>
    </xf>
    <xf numFmtId="165" fontId="15" fillId="5" borderId="32" xfId="0" applyNumberFormat="1" applyFont="1" applyFill="1" applyBorder="1"/>
    <xf numFmtId="49" fontId="0" fillId="11" borderId="29" xfId="0" applyNumberFormat="1" applyFill="1" applyBorder="1" applyProtection="1">
      <protection locked="0"/>
    </xf>
    <xf numFmtId="0" fontId="0" fillId="11" borderId="29" xfId="0" applyFill="1" applyBorder="1" applyProtection="1">
      <protection locked="0"/>
    </xf>
    <xf numFmtId="44" fontId="0" fillId="11" borderId="29" xfId="0" applyNumberFormat="1" applyFill="1" applyBorder="1" applyProtection="1">
      <protection locked="0"/>
    </xf>
    <xf numFmtId="44" fontId="7" fillId="5" borderId="16" xfId="1" applyFont="1" applyFill="1" applyBorder="1" applyAlignment="1" applyProtection="1">
      <alignment horizontal="right"/>
    </xf>
    <xf numFmtId="165" fontId="6" fillId="5" borderId="6" xfId="0" applyNumberFormat="1" applyFont="1" applyFill="1" applyBorder="1"/>
    <xf numFmtId="0" fontId="7" fillId="2" borderId="29" xfId="0" applyFont="1" applyFill="1" applyBorder="1" applyProtection="1">
      <protection locked="0"/>
    </xf>
    <xf numFmtId="0" fontId="7" fillId="0" borderId="16" xfId="0" applyFont="1" applyBorder="1" applyAlignment="1">
      <alignment horizontal="left"/>
    </xf>
    <xf numFmtId="0" fontId="7" fillId="2" borderId="29" xfId="0" applyFont="1" applyFill="1" applyBorder="1"/>
    <xf numFmtId="49" fontId="0" fillId="11" borderId="16" xfId="0" applyNumberFormat="1" applyFill="1" applyBorder="1" applyProtection="1">
      <protection locked="0"/>
    </xf>
    <xf numFmtId="49" fontId="0" fillId="11" borderId="20" xfId="0" applyNumberFormat="1" applyFill="1" applyBorder="1" applyProtection="1">
      <protection locked="0"/>
    </xf>
    <xf numFmtId="0" fontId="0" fillId="11" borderId="20" xfId="0" applyFill="1" applyBorder="1" applyProtection="1">
      <protection locked="0"/>
    </xf>
    <xf numFmtId="44" fontId="0" fillId="11" borderId="20" xfId="0" applyNumberFormat="1" applyFill="1" applyBorder="1" applyProtection="1">
      <protection locked="0"/>
    </xf>
    <xf numFmtId="167" fontId="11" fillId="4" borderId="12" xfId="0" applyNumberFormat="1" applyFont="1" applyFill="1" applyBorder="1" applyProtection="1">
      <protection locked="0"/>
    </xf>
    <xf numFmtId="167" fontId="11" fillId="4" borderId="20" xfId="0" applyNumberFormat="1" applyFont="1" applyFill="1" applyBorder="1" applyProtection="1">
      <protection locked="0"/>
    </xf>
    <xf numFmtId="0" fontId="13" fillId="0" borderId="0" xfId="0" applyFont="1" applyAlignment="1">
      <alignment horizontal="left"/>
    </xf>
    <xf numFmtId="0" fontId="12" fillId="0" borderId="0" xfId="0" applyFont="1" applyAlignment="1">
      <alignment horizontal="right"/>
    </xf>
    <xf numFmtId="0" fontId="5" fillId="0" borderId="0" xfId="0" applyFont="1"/>
    <xf numFmtId="2" fontId="7" fillId="0" borderId="0" xfId="0" applyNumberFormat="1" applyFont="1" applyAlignment="1">
      <alignment horizontal="center"/>
    </xf>
    <xf numFmtId="0" fontId="7" fillId="0" borderId="16" xfId="0" applyFont="1" applyBorder="1" applyAlignment="1">
      <alignment horizontal="center"/>
    </xf>
    <xf numFmtId="0" fontId="5" fillId="0" borderId="0" xfId="0" applyFont="1" applyAlignment="1">
      <alignment horizontal="center"/>
    </xf>
    <xf numFmtId="0" fontId="7" fillId="0" borderId="41" xfId="0" applyFont="1" applyBorder="1"/>
    <xf numFmtId="0" fontId="6" fillId="0" borderId="35" xfId="0" applyFont="1" applyBorder="1" applyAlignment="1">
      <alignment horizontal="center" vertical="center"/>
    </xf>
    <xf numFmtId="0" fontId="6" fillId="0" borderId="30" xfId="0" applyFont="1" applyBorder="1" applyAlignment="1">
      <alignment horizontal="center" vertical="center"/>
    </xf>
    <xf numFmtId="0" fontId="4" fillId="0" borderId="20" xfId="0" applyFont="1" applyBorder="1" applyAlignment="1">
      <alignment horizontal="center" wrapText="1"/>
    </xf>
    <xf numFmtId="0" fontId="4" fillId="0" borderId="36" xfId="0" applyFont="1" applyBorder="1" applyAlignment="1">
      <alignment horizontal="center" wrapText="1"/>
    </xf>
    <xf numFmtId="0" fontId="6" fillId="0" borderId="42" xfId="0" applyFont="1" applyBorder="1" applyAlignment="1">
      <alignment horizontal="center" vertical="center"/>
    </xf>
    <xf numFmtId="0" fontId="6" fillId="0" borderId="39" xfId="0" applyFont="1" applyBorder="1" applyAlignment="1">
      <alignment horizontal="center" vertical="center"/>
    </xf>
    <xf numFmtId="0" fontId="6" fillId="0" borderId="16" xfId="0" applyFont="1" applyBorder="1" applyAlignment="1">
      <alignment horizontal="center" vertical="center"/>
    </xf>
    <xf numFmtId="0" fontId="6" fillId="0" borderId="39" xfId="0" applyFont="1" applyBorder="1" applyAlignment="1">
      <alignment horizontal="center" vertical="center" wrapText="1"/>
    </xf>
    <xf numFmtId="49" fontId="7" fillId="0" borderId="20" xfId="0" applyNumberFormat="1" applyFont="1" applyBorder="1" applyAlignment="1">
      <alignment horizontal="center"/>
    </xf>
    <xf numFmtId="0" fontId="7" fillId="0" borderId="20" xfId="0" applyFont="1" applyBorder="1" applyAlignment="1">
      <alignment horizontal="center"/>
    </xf>
    <xf numFmtId="167" fontId="6" fillId="0" borderId="20" xfId="0" applyNumberFormat="1" applyFont="1" applyBorder="1" applyAlignment="1">
      <alignment vertical="center"/>
    </xf>
    <xf numFmtId="165" fontId="7" fillId="5" borderId="9" xfId="0" applyNumberFormat="1" applyFont="1" applyFill="1" applyBorder="1" applyAlignment="1">
      <alignment vertical="center"/>
    </xf>
    <xf numFmtId="165" fontId="7" fillId="5" borderId="40" xfId="0" applyNumberFormat="1" applyFont="1" applyFill="1" applyBorder="1" applyAlignment="1">
      <alignment vertical="center"/>
    </xf>
    <xf numFmtId="165" fontId="7" fillId="5" borderId="7" xfId="0" applyNumberFormat="1" applyFont="1" applyFill="1" applyBorder="1" applyAlignment="1">
      <alignment vertical="center"/>
    </xf>
    <xf numFmtId="165" fontId="7" fillId="5" borderId="22" xfId="0" applyNumberFormat="1" applyFont="1" applyFill="1" applyBorder="1" applyAlignment="1">
      <alignment vertical="center"/>
    </xf>
    <xf numFmtId="165" fontId="7" fillId="5" borderId="12" xfId="0" applyNumberFormat="1" applyFont="1" applyFill="1" applyBorder="1" applyAlignment="1">
      <alignment vertical="center"/>
    </xf>
    <xf numFmtId="0" fontId="7" fillId="3" borderId="21" xfId="0" applyFont="1" applyFill="1" applyBorder="1"/>
    <xf numFmtId="0" fontId="7" fillId="3" borderId="1" xfId="0" applyFont="1" applyFill="1" applyBorder="1"/>
    <xf numFmtId="0" fontId="7" fillId="3" borderId="2" xfId="0" applyFont="1" applyFill="1" applyBorder="1"/>
    <xf numFmtId="0" fontId="7" fillId="3" borderId="13" xfId="0" applyFont="1" applyFill="1" applyBorder="1"/>
    <xf numFmtId="165" fontId="6" fillId="5" borderId="23" xfId="0" applyNumberFormat="1" applyFont="1" applyFill="1" applyBorder="1" applyAlignment="1">
      <alignment horizontal="center"/>
    </xf>
    <xf numFmtId="165" fontId="6" fillId="5" borderId="22" xfId="0" applyNumberFormat="1" applyFont="1" applyFill="1" applyBorder="1" applyAlignment="1">
      <alignment horizontal="center"/>
    </xf>
    <xf numFmtId="165" fontId="6" fillId="5" borderId="24" xfId="0" applyNumberFormat="1" applyFont="1" applyFill="1" applyBorder="1" applyAlignment="1">
      <alignment horizontal="center"/>
    </xf>
    <xf numFmtId="10" fontId="6" fillId="5" borderId="20" xfId="0" applyNumberFormat="1" applyFont="1" applyFill="1" applyBorder="1"/>
    <xf numFmtId="0" fontId="7" fillId="0" borderId="31" xfId="0" applyFont="1" applyBorder="1" applyAlignment="1">
      <alignment horizontal="right"/>
    </xf>
    <xf numFmtId="0" fontId="7" fillId="0" borderId="30" xfId="0" applyFont="1" applyBorder="1" applyAlignment="1">
      <alignment horizontal="center" vertical="top" wrapText="1"/>
    </xf>
    <xf numFmtId="0" fontId="15" fillId="0" borderId="0" xfId="0" applyFont="1" applyAlignment="1">
      <alignment horizontal="right"/>
    </xf>
    <xf numFmtId="0" fontId="15" fillId="0" borderId="0" xfId="0" applyFont="1" applyAlignment="1">
      <alignment horizontal="right" vertical="center" wrapText="1"/>
    </xf>
    <xf numFmtId="0" fontId="15" fillId="0" borderId="0" xfId="0" applyFont="1" applyAlignment="1">
      <alignment vertical="center" wrapText="1"/>
    </xf>
    <xf numFmtId="0" fontId="0" fillId="8" borderId="29" xfId="0" applyFill="1" applyBorder="1" applyProtection="1">
      <protection locked="0"/>
    </xf>
    <xf numFmtId="0" fontId="0" fillId="0" borderId="16" xfId="0" applyBorder="1" applyProtection="1">
      <protection locked="0"/>
    </xf>
    <xf numFmtId="0" fontId="0" fillId="0" borderId="29" xfId="0" applyBorder="1" applyProtection="1">
      <protection locked="0"/>
    </xf>
    <xf numFmtId="0" fontId="0" fillId="0" borderId="0" xfId="0" applyAlignment="1">
      <alignment horizontal="left" vertical="center" wrapText="1"/>
    </xf>
    <xf numFmtId="0" fontId="12" fillId="0" borderId="0" xfId="0" applyFont="1" applyAlignment="1">
      <alignment horizontal="center"/>
    </xf>
    <xf numFmtId="14" fontId="0" fillId="12" borderId="29" xfId="0" applyNumberFormat="1" applyFill="1" applyBorder="1" applyProtection="1">
      <protection locked="0"/>
    </xf>
    <xf numFmtId="0" fontId="0" fillId="9" borderId="16" xfId="0" applyFill="1" applyBorder="1" applyProtection="1">
      <protection locked="0"/>
    </xf>
    <xf numFmtId="0" fontId="0" fillId="10" borderId="29" xfId="0" applyFill="1" applyBorder="1" applyProtection="1">
      <protection locked="0"/>
    </xf>
    <xf numFmtId="0" fontId="7" fillId="0" borderId="31" xfId="0" applyFont="1" applyBorder="1" applyAlignment="1">
      <alignment horizontal="center"/>
    </xf>
    <xf numFmtId="0" fontId="7" fillId="0" borderId="31" xfId="0" applyFont="1" applyBorder="1" applyAlignment="1">
      <alignment horizontal="right"/>
    </xf>
    <xf numFmtId="0" fontId="7" fillId="0" borderId="4" xfId="0" applyFont="1" applyBorder="1" applyAlignment="1">
      <alignment horizontal="center"/>
    </xf>
    <xf numFmtId="0" fontId="7" fillId="0" borderId="5" xfId="0" applyFont="1" applyBorder="1" applyAlignment="1">
      <alignment horizontal="center"/>
    </xf>
    <xf numFmtId="0" fontId="7" fillId="0" borderId="30" xfId="0" applyFont="1" applyBorder="1" applyAlignment="1">
      <alignment horizontal="center" vertical="top" wrapText="1"/>
    </xf>
    <xf numFmtId="0" fontId="7" fillId="0" borderId="33" xfId="0" applyFont="1" applyBorder="1" applyAlignment="1">
      <alignment horizontal="center" wrapText="1"/>
    </xf>
    <xf numFmtId="0" fontId="7" fillId="0" borderId="29" xfId="0" applyFont="1" applyBorder="1" applyAlignment="1">
      <alignment horizontal="left" wrapText="1"/>
    </xf>
    <xf numFmtId="0" fontId="7" fillId="0" borderId="29" xfId="0" applyFont="1" applyBorder="1" applyAlignment="1">
      <alignment horizontal="left"/>
    </xf>
    <xf numFmtId="0" fontId="6" fillId="0" borderId="0" xfId="0" applyFont="1" applyAlignment="1">
      <alignment horizontal="right"/>
    </xf>
    <xf numFmtId="0" fontId="9" fillId="14" borderId="0" xfId="0" applyFont="1" applyFill="1" applyAlignment="1">
      <alignment horizontal="center"/>
    </xf>
    <xf numFmtId="0" fontId="6" fillId="0" borderId="20" xfId="0" applyFont="1" applyBorder="1" applyAlignment="1">
      <alignment horizontal="center"/>
    </xf>
    <xf numFmtId="0" fontId="8" fillId="0" borderId="0" xfId="0" applyFont="1" applyAlignment="1">
      <alignment horizontal="center" vertical="center" wrapText="1"/>
    </xf>
    <xf numFmtId="0" fontId="6" fillId="0" borderId="24" xfId="0" applyFont="1" applyBorder="1" applyAlignment="1">
      <alignment horizontal="center"/>
    </xf>
    <xf numFmtId="0" fontId="6" fillId="0" borderId="15" xfId="0" applyFont="1" applyBorder="1" applyAlignment="1">
      <alignment horizontal="center"/>
    </xf>
    <xf numFmtId="0" fontId="6" fillId="0" borderId="23" xfId="0" applyFont="1" applyBorder="1" applyAlignment="1">
      <alignment horizontal="center"/>
    </xf>
    <xf numFmtId="0" fontId="6" fillId="0" borderId="36" xfId="0" applyFont="1" applyBorder="1" applyAlignment="1">
      <alignment horizontal="center"/>
    </xf>
    <xf numFmtId="0" fontId="6" fillId="0" borderId="29" xfId="0" applyFont="1" applyBorder="1" applyAlignment="1">
      <alignment horizontal="center"/>
    </xf>
    <xf numFmtId="0" fontId="6" fillId="0" borderId="28" xfId="0" applyFont="1" applyBorder="1" applyAlignment="1">
      <alignment horizontal="center"/>
    </xf>
    <xf numFmtId="0" fontId="7" fillId="0" borderId="0" xfId="0" applyFont="1"/>
    <xf numFmtId="0" fontId="7" fillId="0" borderId="0" xfId="0" applyFont="1" applyAlignment="1">
      <alignment horizontal="center"/>
    </xf>
    <xf numFmtId="0" fontId="7" fillId="0" borderId="30" xfId="0" applyFont="1" applyBorder="1" applyAlignment="1">
      <alignment horizontal="center"/>
    </xf>
    <xf numFmtId="0" fontId="7" fillId="0" borderId="34" xfId="0" applyFont="1" applyBorder="1" applyAlignment="1">
      <alignment horizontal="center"/>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14" fillId="13" borderId="0" xfId="0" applyFont="1" applyFill="1" applyAlignment="1">
      <alignment horizontal="center" wrapText="1"/>
    </xf>
    <xf numFmtId="0" fontId="6" fillId="0" borderId="1" xfId="0" applyFont="1" applyBorder="1" applyAlignment="1">
      <alignment horizontal="center"/>
    </xf>
    <xf numFmtId="0" fontId="7" fillId="0" borderId="18" xfId="0" applyFont="1" applyBorder="1" applyAlignment="1">
      <alignment horizontal="left" wrapText="1"/>
    </xf>
    <xf numFmtId="0" fontId="6" fillId="0" borderId="0" xfId="0" applyFont="1" applyAlignment="1">
      <alignment horizontal="right" wrapText="1"/>
    </xf>
    <xf numFmtId="167" fontId="6" fillId="0" borderId="29" xfId="0" applyNumberFormat="1" applyFont="1" applyBorder="1" applyAlignment="1">
      <alignment horizontal="right"/>
    </xf>
    <xf numFmtId="167" fontId="6" fillId="2" borderId="29" xfId="1" applyNumberFormat="1" applyFont="1" applyFill="1" applyBorder="1" applyAlignment="1" applyProtection="1">
      <alignment horizontal="right"/>
      <protection locked="0"/>
    </xf>
    <xf numFmtId="167" fontId="6" fillId="0" borderId="29" xfId="1" applyNumberFormat="1" applyFont="1" applyFill="1" applyBorder="1" applyAlignment="1" applyProtection="1">
      <alignment horizontal="right"/>
    </xf>
    <xf numFmtId="0" fontId="7" fillId="0" borderId="10" xfId="0" applyFont="1" applyBorder="1"/>
    <xf numFmtId="0" fontId="6" fillId="0" borderId="10" xfId="0" applyFont="1" applyBorder="1" applyAlignment="1">
      <alignment horizontal="center"/>
    </xf>
    <xf numFmtId="0" fontId="7" fillId="0" borderId="11" xfId="0" applyFont="1" applyBorder="1" applyAlignment="1">
      <alignment horizontal="left"/>
    </xf>
    <xf numFmtId="0" fontId="7" fillId="0" borderId="2" xfId="0" applyFont="1" applyBorder="1" applyAlignment="1">
      <alignment horizontal="left"/>
    </xf>
    <xf numFmtId="0" fontId="7" fillId="0" borderId="13" xfId="0" applyFont="1" applyBorder="1" applyAlignment="1">
      <alignment horizontal="left"/>
    </xf>
    <xf numFmtId="0" fontId="7" fillId="0" borderId="16" xfId="0" applyFont="1" applyBorder="1" applyAlignment="1">
      <alignment horizontal="left" wrapText="1"/>
    </xf>
    <xf numFmtId="0" fontId="7" fillId="0" borderId="0" xfId="0" applyFont="1" applyAlignment="1">
      <alignment wrapText="1"/>
    </xf>
    <xf numFmtId="0" fontId="7" fillId="0" borderId="1" xfId="0" applyFont="1" applyBorder="1" applyAlignment="1">
      <alignment horizontal="left"/>
    </xf>
    <xf numFmtId="0" fontId="6" fillId="0" borderId="0" xfId="0" applyFont="1" applyAlignment="1">
      <alignment horizontal="center"/>
    </xf>
    <xf numFmtId="0" fontId="7" fillId="0" borderId="0" xfId="0" applyFont="1" applyAlignment="1">
      <alignment vertical="center"/>
    </xf>
    <xf numFmtId="0" fontId="7" fillId="0" borderId="20" xfId="0" applyFont="1" applyBorder="1"/>
    <xf numFmtId="0" fontId="7" fillId="5" borderId="20" xfId="0" applyFont="1" applyFill="1" applyBorder="1" applyAlignment="1">
      <alignment horizontal="center"/>
    </xf>
    <xf numFmtId="0" fontId="6" fillId="7" borderId="20" xfId="0" applyFont="1" applyFill="1" applyBorder="1" applyAlignment="1">
      <alignment horizontal="left"/>
    </xf>
    <xf numFmtId="0" fontId="7" fillId="0" borderId="35" xfId="0" applyFont="1" applyBorder="1" applyAlignment="1">
      <alignment horizontal="center"/>
    </xf>
    <xf numFmtId="0" fontId="7" fillId="0" borderId="38" xfId="0" applyFont="1" applyBorder="1" applyAlignment="1">
      <alignment horizontal="center"/>
    </xf>
    <xf numFmtId="0" fontId="7" fillId="0" borderId="39" xfId="0" applyFont="1" applyBorder="1" applyAlignment="1">
      <alignment horizontal="center"/>
    </xf>
    <xf numFmtId="0" fontId="7" fillId="0" borderId="19" xfId="0" applyFont="1" applyBorder="1" applyAlignment="1" applyProtection="1">
      <alignment horizontal="center"/>
      <protection locked="0"/>
    </xf>
    <xf numFmtId="0" fontId="6" fillId="7" borderId="20" xfId="0" applyFont="1" applyFill="1" applyBorder="1" applyAlignment="1">
      <alignment horizontal="center"/>
    </xf>
    <xf numFmtId="0" fontId="7" fillId="0" borderId="0" xfId="0" applyFont="1" applyAlignment="1">
      <alignment horizontal="center" vertical="top" wrapText="1"/>
    </xf>
    <xf numFmtId="0" fontId="17" fillId="6" borderId="0" xfId="0" applyFont="1" applyFill="1" applyAlignment="1">
      <alignment horizontal="center"/>
    </xf>
    <xf numFmtId="0" fontId="7" fillId="0" borderId="0" xfId="0" applyFont="1" applyAlignment="1">
      <alignment horizontal="right"/>
    </xf>
    <xf numFmtId="0" fontId="15" fillId="0" borderId="0" xfId="0" applyFont="1" applyAlignment="1">
      <alignment horizontal="center"/>
    </xf>
    <xf numFmtId="0" fontId="11" fillId="3" borderId="36" xfId="0" applyFont="1" applyFill="1" applyBorder="1" applyAlignment="1">
      <alignment horizontal="center"/>
    </xf>
    <xf numFmtId="0" fontId="11" fillId="3" borderId="29" xfId="0" applyFont="1" applyFill="1" applyBorder="1" applyAlignment="1">
      <alignment horizontal="center"/>
    </xf>
    <xf numFmtId="0" fontId="11" fillId="3" borderId="28" xfId="0" applyFont="1" applyFill="1" applyBorder="1" applyAlignment="1">
      <alignment horizontal="center"/>
    </xf>
    <xf numFmtId="0" fontId="15" fillId="0" borderId="26" xfId="0" applyFont="1" applyBorder="1" applyAlignment="1">
      <alignment horizontal="right"/>
    </xf>
    <xf numFmtId="0" fontId="15" fillId="0" borderId="17" xfId="0" applyFont="1" applyBorder="1" applyAlignment="1">
      <alignment horizontal="right"/>
    </xf>
    <xf numFmtId="0" fontId="15" fillId="0" borderId="37" xfId="0" applyFont="1" applyBorder="1" applyAlignment="1">
      <alignment horizontal="right"/>
    </xf>
    <xf numFmtId="0" fontId="15" fillId="0" borderId="16" xfId="0" applyFont="1" applyBorder="1" applyAlignment="1">
      <alignment horizontal="center" vertical="center"/>
    </xf>
    <xf numFmtId="0" fontId="11" fillId="0" borderId="16"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0" xfId="0" applyFont="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15875</xdr:colOff>
      <xdr:row>0</xdr:row>
      <xdr:rowOff>257175</xdr:rowOff>
    </xdr:from>
    <xdr:to>
      <xdr:col>18</xdr:col>
      <xdr:colOff>2721</xdr:colOff>
      <xdr:row>27</xdr:row>
      <xdr:rowOff>22225</xdr:rowOff>
    </xdr:to>
    <xdr:pic>
      <xdr:nvPicPr>
        <xdr:cNvPr id="22" name="Picture 21">
          <a:extLst>
            <a:ext uri="{FF2B5EF4-FFF2-40B4-BE49-F238E27FC236}">
              <a16:creationId xmlns:a16="http://schemas.microsoft.com/office/drawing/2014/main" id="{D7590996-355E-E866-1A1B-DCB585F6B09A}"/>
            </a:ext>
          </a:extLst>
        </xdr:cNvPr>
        <xdr:cNvPicPr>
          <a:picLocks noChangeAspect="1"/>
        </xdr:cNvPicPr>
      </xdr:nvPicPr>
      <xdr:blipFill>
        <a:blip xmlns:r="http://schemas.openxmlformats.org/officeDocument/2006/relationships" r:embed="rId1"/>
        <a:stretch>
          <a:fillRect/>
        </a:stretch>
      </xdr:blipFill>
      <xdr:spPr>
        <a:xfrm>
          <a:off x="8788400" y="257175"/>
          <a:ext cx="6692446" cy="4984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9.bin"/><Relationship Id="rId1" Type="http://schemas.openxmlformats.org/officeDocument/2006/relationships/hyperlink" Target="mailto:BBHinvoice@wv.gov"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9DE91-1E55-4743-B5DD-41DA4B7EA32D}">
  <sheetPr codeName="Sheet2">
    <pageSetUpPr fitToPage="1"/>
  </sheetPr>
  <dimension ref="A1:G26"/>
  <sheetViews>
    <sheetView tabSelected="1" zoomScaleNormal="100" workbookViewId="0">
      <selection activeCell="C15" sqref="C15"/>
    </sheetView>
  </sheetViews>
  <sheetFormatPr defaultRowHeight="15" x14ac:dyDescent="0.25"/>
  <cols>
    <col min="1" max="1" width="36.42578125" customWidth="1"/>
    <col min="2" max="6" width="10.7109375" customWidth="1"/>
    <col min="7" max="7" width="47" customWidth="1"/>
  </cols>
  <sheetData>
    <row r="1" spans="1:7" ht="21" x14ac:dyDescent="0.35">
      <c r="A1" s="96" t="s">
        <v>131</v>
      </c>
    </row>
    <row r="3" spans="1:7" x14ac:dyDescent="0.25">
      <c r="A3" s="97" t="s">
        <v>90</v>
      </c>
      <c r="B3" s="138"/>
      <c r="C3" s="138"/>
      <c r="D3" t="s">
        <v>114</v>
      </c>
    </row>
    <row r="4" spans="1:7" x14ac:dyDescent="0.25">
      <c r="A4" s="97" t="s">
        <v>91</v>
      </c>
      <c r="B4" s="132"/>
      <c r="C4" s="132"/>
      <c r="D4" t="s">
        <v>115</v>
      </c>
    </row>
    <row r="5" spans="1:7" x14ac:dyDescent="0.25">
      <c r="A5" s="97" t="s">
        <v>0</v>
      </c>
      <c r="B5" s="139"/>
      <c r="C5" s="139"/>
      <c r="D5" t="s">
        <v>112</v>
      </c>
    </row>
    <row r="6" spans="1:7" x14ac:dyDescent="0.25">
      <c r="A6" s="97" t="s">
        <v>2</v>
      </c>
      <c r="B6" s="139" t="s">
        <v>146</v>
      </c>
      <c r="C6" s="139"/>
      <c r="D6" t="s">
        <v>113</v>
      </c>
    </row>
    <row r="7" spans="1:7" x14ac:dyDescent="0.25">
      <c r="A7" s="97"/>
      <c r="B7" s="139" t="s">
        <v>163</v>
      </c>
      <c r="C7" s="139"/>
    </row>
    <row r="8" spans="1:7" x14ac:dyDescent="0.25">
      <c r="A8" s="97" t="s">
        <v>119</v>
      </c>
      <c r="B8" s="91"/>
      <c r="C8" s="90"/>
      <c r="D8" s="91"/>
      <c r="E8" s="91"/>
      <c r="F8" s="91"/>
      <c r="G8" s="135" t="s">
        <v>166</v>
      </c>
    </row>
    <row r="9" spans="1:7" x14ac:dyDescent="0.25">
      <c r="A9" s="97" t="s">
        <v>120</v>
      </c>
      <c r="B9" s="91"/>
      <c r="C9" s="82"/>
      <c r="D9" s="91"/>
      <c r="E9" s="91"/>
      <c r="F9" s="91"/>
      <c r="G9" s="135"/>
    </row>
    <row r="10" spans="1:7" x14ac:dyDescent="0.25">
      <c r="A10" s="97" t="s">
        <v>121</v>
      </c>
      <c r="B10" s="91"/>
      <c r="C10" s="82"/>
      <c r="D10" s="91"/>
      <c r="E10" s="91"/>
      <c r="F10" s="91"/>
      <c r="G10" s="135"/>
    </row>
    <row r="11" spans="1:7" x14ac:dyDescent="0.25">
      <c r="A11" s="97" t="s">
        <v>122</v>
      </c>
      <c r="B11" s="91"/>
      <c r="C11" s="82"/>
      <c r="D11" s="91"/>
      <c r="E11" s="91"/>
      <c r="F11" s="91"/>
      <c r="G11" s="135"/>
    </row>
    <row r="12" spans="1:7" x14ac:dyDescent="0.25">
      <c r="A12" s="97" t="s">
        <v>123</v>
      </c>
      <c r="B12" s="91"/>
      <c r="C12" s="82"/>
      <c r="D12" s="91"/>
      <c r="E12" s="91"/>
      <c r="F12" s="91"/>
      <c r="G12" s="135"/>
    </row>
    <row r="13" spans="1:7" x14ac:dyDescent="0.25">
      <c r="A13" s="97" t="s">
        <v>124</v>
      </c>
      <c r="B13" s="91"/>
      <c r="C13" s="82"/>
      <c r="D13" s="91"/>
      <c r="E13" s="91"/>
      <c r="F13" s="91"/>
      <c r="G13" s="135"/>
    </row>
    <row r="14" spans="1:7" x14ac:dyDescent="0.25">
      <c r="A14" s="97" t="s">
        <v>125</v>
      </c>
      <c r="B14" s="91"/>
      <c r="C14" s="82"/>
      <c r="D14" s="91"/>
      <c r="E14" s="91"/>
      <c r="F14" s="91"/>
      <c r="G14" s="135"/>
    </row>
    <row r="15" spans="1:7" x14ac:dyDescent="0.25">
      <c r="A15" s="97" t="s">
        <v>126</v>
      </c>
      <c r="B15" s="91"/>
      <c r="C15" s="82"/>
      <c r="D15" s="91"/>
      <c r="E15" s="91"/>
      <c r="F15" s="91"/>
      <c r="G15" s="135"/>
    </row>
    <row r="16" spans="1:7" x14ac:dyDescent="0.25">
      <c r="A16" s="97" t="s">
        <v>127</v>
      </c>
      <c r="B16" s="91"/>
      <c r="C16" s="82"/>
      <c r="D16" s="91"/>
      <c r="E16" s="91"/>
      <c r="F16" s="91"/>
      <c r="G16" s="135"/>
    </row>
    <row r="17" spans="1:7" x14ac:dyDescent="0.25">
      <c r="A17" s="97" t="s">
        <v>128</v>
      </c>
      <c r="B17" s="92"/>
      <c r="C17" s="83"/>
      <c r="D17" s="92"/>
      <c r="E17" s="92"/>
      <c r="F17" s="92"/>
      <c r="G17" s="135"/>
    </row>
    <row r="18" spans="1:7" x14ac:dyDescent="0.25">
      <c r="A18" s="97" t="s">
        <v>129</v>
      </c>
      <c r="B18" s="92"/>
      <c r="C18" s="83"/>
      <c r="D18" s="92"/>
      <c r="E18" s="92"/>
      <c r="F18" s="92"/>
      <c r="G18" s="135"/>
    </row>
    <row r="19" spans="1:7" x14ac:dyDescent="0.25">
      <c r="A19" s="97" t="s">
        <v>130</v>
      </c>
      <c r="B19" s="92"/>
      <c r="C19" s="83"/>
      <c r="D19" s="92"/>
      <c r="E19" s="92"/>
      <c r="F19" s="92"/>
      <c r="G19" s="135"/>
    </row>
    <row r="20" spans="1:7" x14ac:dyDescent="0.25">
      <c r="A20" s="97" t="s">
        <v>109</v>
      </c>
      <c r="B20" s="93"/>
      <c r="C20" s="84"/>
      <c r="D20" s="93"/>
      <c r="E20" s="93"/>
      <c r="F20" s="93"/>
      <c r="G20" t="s">
        <v>167</v>
      </c>
    </row>
    <row r="21" spans="1:7" x14ac:dyDescent="0.25">
      <c r="A21" s="97" t="s">
        <v>110</v>
      </c>
      <c r="B21" s="137"/>
      <c r="C21" s="137"/>
      <c r="D21" t="s">
        <v>116</v>
      </c>
    </row>
    <row r="22" spans="1:7" x14ac:dyDescent="0.25">
      <c r="A22" s="97" t="s">
        <v>111</v>
      </c>
      <c r="B22" s="137"/>
      <c r="C22" s="137"/>
      <c r="D22" t="s">
        <v>117</v>
      </c>
    </row>
    <row r="23" spans="1:7" x14ac:dyDescent="0.25">
      <c r="A23" s="97" t="s">
        <v>18</v>
      </c>
      <c r="B23" s="132"/>
      <c r="C23" s="132"/>
      <c r="D23" t="s">
        <v>118</v>
      </c>
    </row>
    <row r="24" spans="1:7" x14ac:dyDescent="0.25">
      <c r="A24" s="136" t="s">
        <v>162</v>
      </c>
      <c r="B24" s="136"/>
      <c r="C24" s="136"/>
    </row>
    <row r="25" spans="1:7" x14ac:dyDescent="0.25">
      <c r="A25" s="97" t="s">
        <v>78</v>
      </c>
      <c r="B25" s="133"/>
      <c r="C25" s="133"/>
    </row>
    <row r="26" spans="1:7" x14ac:dyDescent="0.25">
      <c r="A26" s="97" t="s">
        <v>133</v>
      </c>
      <c r="B26" s="134"/>
      <c r="C26" s="134"/>
    </row>
  </sheetData>
  <sheetProtection algorithmName="SHA-512" hashValue="fJcqWP1vZEKDZsJxhu+Bma5ZlPPPSFpMatLVUZjMKSUEImp3h630bF6eLUTyPX/QJtRiAwyLaZNrQXUfKN2Lww==" saltValue="UTlVFjhEB0cOhiJxYXC/GQ==" spinCount="100000" sheet="1" selectLockedCells="1"/>
  <sortState xmlns:xlrd2="http://schemas.microsoft.com/office/spreadsheetml/2017/richdata2" ref="A5:C23">
    <sortCondition descending="1" ref="C5:C23"/>
  </sortState>
  <mergeCells count="12">
    <mergeCell ref="B3:C3"/>
    <mergeCell ref="B4:C4"/>
    <mergeCell ref="B5:C5"/>
    <mergeCell ref="B6:C6"/>
    <mergeCell ref="B7:C7"/>
    <mergeCell ref="B23:C23"/>
    <mergeCell ref="B25:C25"/>
    <mergeCell ref="B26:C26"/>
    <mergeCell ref="G8:G19"/>
    <mergeCell ref="A24:C24"/>
    <mergeCell ref="B21:C21"/>
    <mergeCell ref="B22:C22"/>
  </mergeCells>
  <phoneticPr fontId="18" type="noConversion"/>
  <pageMargins left="0.25" right="0.25" top="0.75" bottom="0.75" header="0.3" footer="0.3"/>
  <pageSetup scale="63" orientation="landscape" r:id="rId1"/>
  <colBreaks count="1" manualBreakCount="1">
    <brk id="4" max="1048575" man="1"/>
  </col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DFC02-04AA-46DD-9757-E9DC9747DCAC}">
  <sheetPr codeName="Sheet8">
    <pageSetUpPr fitToPage="1"/>
  </sheetPr>
  <dimension ref="A1:M12"/>
  <sheetViews>
    <sheetView zoomScale="120" zoomScaleNormal="120" workbookViewId="0">
      <selection activeCell="M8" sqref="M8"/>
    </sheetView>
  </sheetViews>
  <sheetFormatPr defaultRowHeight="15" customHeight="1" x14ac:dyDescent="0.2"/>
  <cols>
    <col min="1" max="10" width="4.85546875" style="77" customWidth="1"/>
    <col min="11" max="11" width="9.140625" style="77" customWidth="1"/>
    <col min="12" max="12" width="6.7109375" style="77" customWidth="1"/>
    <col min="13" max="16384" width="9.140625" style="77"/>
  </cols>
  <sheetData>
    <row r="1" spans="1:13" ht="12" customHeight="1" x14ac:dyDescent="0.2">
      <c r="A1" s="192" t="s">
        <v>0</v>
      </c>
      <c r="B1" s="192"/>
      <c r="C1" s="192"/>
      <c r="D1" s="200">
        <f>'Template Filler'!B5</f>
        <v>0</v>
      </c>
      <c r="E1" s="200"/>
      <c r="F1" s="200"/>
      <c r="G1" s="200"/>
      <c r="H1" s="200"/>
      <c r="I1" s="200"/>
      <c r="K1" s="129" t="s">
        <v>1</v>
      </c>
      <c r="L1" s="200">
        <f>'Template Filler'!B3</f>
        <v>0</v>
      </c>
      <c r="M1" s="200"/>
    </row>
    <row r="2" spans="1:13" ht="12" x14ac:dyDescent="0.2">
      <c r="A2" s="78"/>
      <c r="B2" s="78"/>
      <c r="C2" s="78"/>
      <c r="D2" s="78"/>
      <c r="E2" s="78"/>
      <c r="F2" s="78"/>
      <c r="G2" s="78"/>
      <c r="H2" s="130"/>
      <c r="I2" s="130"/>
      <c r="J2" s="131"/>
      <c r="K2" s="129" t="s">
        <v>107</v>
      </c>
      <c r="L2" s="201">
        <f>'Template Filler'!B4</f>
        <v>0</v>
      </c>
      <c r="M2" s="201"/>
    </row>
    <row r="3" spans="1:13" ht="9" customHeight="1" x14ac:dyDescent="0.2">
      <c r="A3" s="202"/>
      <c r="B3" s="202"/>
      <c r="C3" s="202"/>
      <c r="D3" s="202"/>
      <c r="E3" s="202"/>
      <c r="F3" s="202"/>
      <c r="G3" s="202"/>
      <c r="H3" s="202"/>
      <c r="I3" s="202"/>
      <c r="J3" s="202"/>
      <c r="K3" s="202"/>
      <c r="L3" s="202"/>
      <c r="M3" s="202"/>
    </row>
    <row r="4" spans="1:13" ht="9" customHeight="1" x14ac:dyDescent="0.2">
      <c r="A4" s="202"/>
      <c r="B4" s="202"/>
      <c r="C4" s="202"/>
      <c r="D4" s="202"/>
      <c r="E4" s="202"/>
      <c r="F4" s="202"/>
      <c r="G4" s="202"/>
      <c r="H4" s="202"/>
      <c r="I4" s="202"/>
      <c r="J4" s="202"/>
      <c r="K4" s="202"/>
      <c r="L4" s="202"/>
      <c r="M4" s="202"/>
    </row>
    <row r="5" spans="1:13" ht="36" x14ac:dyDescent="0.2">
      <c r="A5" s="199" t="s">
        <v>9</v>
      </c>
      <c r="B5" s="199"/>
      <c r="C5" s="199"/>
      <c r="D5" s="199"/>
      <c r="E5" s="199"/>
      <c r="F5" s="199"/>
      <c r="G5" s="199"/>
      <c r="H5" s="199"/>
      <c r="I5" s="199"/>
      <c r="J5" s="199"/>
      <c r="K5" s="199"/>
      <c r="L5" s="199"/>
      <c r="M5" s="79" t="s">
        <v>108</v>
      </c>
    </row>
    <row r="6" spans="1:13" ht="18" customHeight="1" x14ac:dyDescent="0.2">
      <c r="A6" s="80">
        <f>'Template Filler'!B8</f>
        <v>0</v>
      </c>
      <c r="B6" s="80">
        <f>'Template Filler'!B9</f>
        <v>0</v>
      </c>
      <c r="C6" s="80">
        <f>'Template Filler'!B10</f>
        <v>0</v>
      </c>
      <c r="D6" s="80">
        <f>'Template Filler'!B11</f>
        <v>0</v>
      </c>
      <c r="E6" s="80">
        <f>'Template Filler'!B12</f>
        <v>0</v>
      </c>
      <c r="F6" s="80">
        <f>'Template Filler'!B13</f>
        <v>0</v>
      </c>
      <c r="G6" s="80">
        <f>'Template Filler'!B14</f>
        <v>0</v>
      </c>
      <c r="H6" s="80">
        <f>'Template Filler'!B15</f>
        <v>0</v>
      </c>
      <c r="I6" s="80">
        <f>'Template Filler'!B16</f>
        <v>0</v>
      </c>
      <c r="J6" s="70">
        <f>'Template Filler'!B17</f>
        <v>0</v>
      </c>
      <c r="K6" s="70">
        <f>'Template Filler'!B18</f>
        <v>0</v>
      </c>
      <c r="L6" s="70">
        <f>'Template Filler'!B19</f>
        <v>0</v>
      </c>
      <c r="M6" s="94"/>
    </row>
    <row r="7" spans="1:13" ht="18" customHeight="1" x14ac:dyDescent="0.2">
      <c r="A7" s="80">
        <f>'Template Filler'!C8</f>
        <v>0</v>
      </c>
      <c r="B7" s="80">
        <f>'Template Filler'!C9</f>
        <v>0</v>
      </c>
      <c r="C7" s="80">
        <f>'Template Filler'!C10</f>
        <v>0</v>
      </c>
      <c r="D7" s="80">
        <f>'Template Filler'!C11</f>
        <v>0</v>
      </c>
      <c r="E7" s="80">
        <f>'Template Filler'!C12</f>
        <v>0</v>
      </c>
      <c r="F7" s="80">
        <f>'Template Filler'!C13</f>
        <v>0</v>
      </c>
      <c r="G7" s="80">
        <f>'Template Filler'!C14</f>
        <v>0</v>
      </c>
      <c r="H7" s="80">
        <f>'Template Filler'!C15</f>
        <v>0</v>
      </c>
      <c r="I7" s="80">
        <f>'Template Filler'!C16</f>
        <v>0</v>
      </c>
      <c r="J7" s="70">
        <f>'Template Filler'!C17</f>
        <v>0</v>
      </c>
      <c r="K7" s="70">
        <f>'Template Filler'!C18</f>
        <v>0</v>
      </c>
      <c r="L7" s="70">
        <f>'Template Filler'!C19</f>
        <v>0</v>
      </c>
      <c r="M7" s="95"/>
    </row>
    <row r="8" spans="1:13" ht="18" customHeight="1" x14ac:dyDescent="0.2">
      <c r="A8" s="80">
        <f>'Template Filler'!D8</f>
        <v>0</v>
      </c>
      <c r="B8" s="80">
        <f>'Template Filler'!D9</f>
        <v>0</v>
      </c>
      <c r="C8" s="80">
        <f>'Template Filler'!D10</f>
        <v>0</v>
      </c>
      <c r="D8" s="80">
        <f>'Template Filler'!D11</f>
        <v>0</v>
      </c>
      <c r="E8" s="80">
        <f>'Template Filler'!D12</f>
        <v>0</v>
      </c>
      <c r="F8" s="80">
        <f>'Template Filler'!D13</f>
        <v>0</v>
      </c>
      <c r="G8" s="80">
        <f>'Template Filler'!D14</f>
        <v>0</v>
      </c>
      <c r="H8" s="80">
        <f>'Template Filler'!D15</f>
        <v>0</v>
      </c>
      <c r="I8" s="80">
        <f>'Template Filler'!D16</f>
        <v>0</v>
      </c>
      <c r="J8" s="70">
        <f>'Template Filler'!D17</f>
        <v>0</v>
      </c>
      <c r="K8" s="70">
        <f>'Template Filler'!D18</f>
        <v>0</v>
      </c>
      <c r="L8" s="70">
        <f>'Template Filler'!D19</f>
        <v>0</v>
      </c>
      <c r="M8" s="95"/>
    </row>
    <row r="9" spans="1:13" ht="18" customHeight="1" x14ac:dyDescent="0.2">
      <c r="A9" s="80">
        <f>'Template Filler'!E8</f>
        <v>0</v>
      </c>
      <c r="B9" s="80">
        <f>'Template Filler'!E9</f>
        <v>0</v>
      </c>
      <c r="C9" s="80">
        <f>'Template Filler'!E10</f>
        <v>0</v>
      </c>
      <c r="D9" s="80">
        <f>'Template Filler'!E11</f>
        <v>0</v>
      </c>
      <c r="E9" s="80">
        <f>'Template Filler'!E12</f>
        <v>0</v>
      </c>
      <c r="F9" s="80">
        <f>'Template Filler'!E13</f>
        <v>0</v>
      </c>
      <c r="G9" s="80">
        <f>'Template Filler'!E14</f>
        <v>0</v>
      </c>
      <c r="H9" s="80">
        <f>'Template Filler'!E15</f>
        <v>0</v>
      </c>
      <c r="I9" s="80">
        <f>'Template Filler'!E16</f>
        <v>0</v>
      </c>
      <c r="J9" s="70">
        <f>'Template Filler'!E17</f>
        <v>0</v>
      </c>
      <c r="K9" s="70">
        <f>'Template Filler'!E18</f>
        <v>0</v>
      </c>
      <c r="L9" s="70">
        <f>'Template Filler'!E19</f>
        <v>0</v>
      </c>
      <c r="M9" s="95"/>
    </row>
    <row r="10" spans="1:13" ht="18" customHeight="1" x14ac:dyDescent="0.2">
      <c r="A10" s="80">
        <f>'Template Filler'!F8</f>
        <v>0</v>
      </c>
      <c r="B10" s="80">
        <f>'Template Filler'!F9</f>
        <v>0</v>
      </c>
      <c r="C10" s="80">
        <f>'Template Filler'!F10</f>
        <v>0</v>
      </c>
      <c r="D10" s="80">
        <f>'Template Filler'!F11</f>
        <v>0</v>
      </c>
      <c r="E10" s="80">
        <f>'Template Filler'!F12</f>
        <v>0</v>
      </c>
      <c r="F10" s="80">
        <f>'Template Filler'!F13</f>
        <v>0</v>
      </c>
      <c r="G10" s="80">
        <f>'Template Filler'!F14</f>
        <v>0</v>
      </c>
      <c r="H10" s="80">
        <f>'Template Filler'!F15</f>
        <v>0</v>
      </c>
      <c r="I10" s="80">
        <f>'Template Filler'!F16</f>
        <v>0</v>
      </c>
      <c r="J10" s="70">
        <f>'Template Filler'!F17</f>
        <v>0</v>
      </c>
      <c r="K10" s="70">
        <f>'Template Filler'!F18</f>
        <v>0</v>
      </c>
      <c r="L10" s="70">
        <f>'Template Filler'!F19</f>
        <v>0</v>
      </c>
      <c r="M10" s="95"/>
    </row>
    <row r="11" spans="1:13" ht="12" x14ac:dyDescent="0.2">
      <c r="A11" s="193"/>
      <c r="B11" s="194"/>
      <c r="C11" s="194"/>
      <c r="D11" s="194"/>
      <c r="E11" s="194"/>
      <c r="F11" s="194"/>
      <c r="G11" s="194"/>
      <c r="H11" s="194"/>
      <c r="I11" s="194"/>
      <c r="J11" s="194"/>
      <c r="K11" s="194"/>
      <c r="L11" s="194"/>
      <c r="M11" s="195"/>
    </row>
    <row r="12" spans="1:13" ht="12" x14ac:dyDescent="0.2">
      <c r="A12" s="196" t="s">
        <v>43</v>
      </c>
      <c r="B12" s="197"/>
      <c r="C12" s="197"/>
      <c r="D12" s="197"/>
      <c r="E12" s="197"/>
      <c r="F12" s="197"/>
      <c r="G12" s="197"/>
      <c r="H12" s="197"/>
      <c r="I12" s="197"/>
      <c r="J12" s="197"/>
      <c r="K12" s="197"/>
      <c r="L12" s="198"/>
      <c r="M12" s="81">
        <f>SUM(M6:M11)</f>
        <v>0</v>
      </c>
    </row>
  </sheetData>
  <sheetProtection algorithmName="SHA-512" hashValue="KZc/IwzaazqOKltFtjAWxeNr5rAoy0GylQ2wBNH27oT6eq0b75gbMBLRkJOk15P5wuUBLXtuO2alQOh1MPnwIw==" saltValue="bDBj4mITvs/qDCIll7A9Qw==" spinCount="100000" sheet="1" objects="1" scenarios="1" selectLockedCells="1"/>
  <mergeCells count="8">
    <mergeCell ref="A1:C1"/>
    <mergeCell ref="A11:M11"/>
    <mergeCell ref="A12:L12"/>
    <mergeCell ref="A5:L5"/>
    <mergeCell ref="L1:M1"/>
    <mergeCell ref="L2:M2"/>
    <mergeCell ref="D1:I1"/>
    <mergeCell ref="A3:M4"/>
  </mergeCells>
  <pageMargins left="0.7" right="0.7" top="0.75" bottom="0.75" header="0.3" footer="0.3"/>
  <pageSetup orientation="portrait" r:id="rId1"/>
  <headerFooter>
    <oddHeader>&amp;C&amp;"-,Bold"INVOICE 
FUNDING SUMMARY</oddHeader>
  </headerFooter>
  <ignoredErrors>
    <ignoredError sqref="A6:L6"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7D778-9720-4E05-B4AF-0B80FBD8BE29}">
  <sheetPr codeName="Sheet3">
    <pageSetUpPr fitToPage="1"/>
  </sheetPr>
  <dimension ref="A1:R28"/>
  <sheetViews>
    <sheetView zoomScale="120" zoomScaleNormal="120" zoomScaleSheetLayoutView="90" workbookViewId="0">
      <selection activeCell="R9" sqref="R9"/>
    </sheetView>
  </sheetViews>
  <sheetFormatPr defaultRowHeight="15" x14ac:dyDescent="0.25"/>
  <cols>
    <col min="1" max="10" width="5" style="98" customWidth="1"/>
    <col min="11" max="11" width="10.28515625" style="98" customWidth="1"/>
    <col min="12" max="12" width="5.7109375" style="98" customWidth="1"/>
    <col min="13" max="17" width="10.7109375" style="98" customWidth="1"/>
    <col min="18" max="18" width="12.140625" style="98" customWidth="1"/>
    <col min="19" max="16384" width="9.140625" style="98"/>
  </cols>
  <sheetData>
    <row r="1" spans="1:18" ht="13.5" customHeight="1" x14ac:dyDescent="0.25">
      <c r="A1" s="148" t="s">
        <v>0</v>
      </c>
      <c r="B1" s="148"/>
      <c r="C1" s="148"/>
      <c r="D1" s="148"/>
      <c r="E1" s="148"/>
      <c r="F1" s="148"/>
      <c r="G1" s="148"/>
      <c r="H1" s="148"/>
      <c r="I1" s="148"/>
      <c r="J1" s="148"/>
      <c r="K1" s="146">
        <f>'Template Filler'!B5</f>
        <v>0</v>
      </c>
      <c r="L1" s="146"/>
      <c r="M1" s="146"/>
      <c r="N1" s="146"/>
      <c r="O1" s="13"/>
      <c r="P1" s="12" t="s">
        <v>90</v>
      </c>
      <c r="Q1" s="14">
        <f>'Template Filler'!B3</f>
        <v>0</v>
      </c>
    </row>
    <row r="2" spans="1:18" ht="13.5" customHeight="1" x14ac:dyDescent="0.25">
      <c r="A2" s="148" t="s">
        <v>78</v>
      </c>
      <c r="B2" s="148"/>
      <c r="C2" s="148"/>
      <c r="D2" s="148"/>
      <c r="E2" s="148"/>
      <c r="F2" s="148"/>
      <c r="G2" s="148"/>
      <c r="H2" s="148"/>
      <c r="I2" s="148"/>
      <c r="J2" s="148"/>
      <c r="K2" s="146">
        <f>'Template Filler'!B25</f>
        <v>0</v>
      </c>
      <c r="L2" s="146"/>
      <c r="M2" s="146"/>
      <c r="N2" s="146"/>
      <c r="O2" s="13"/>
      <c r="P2" s="12" t="s">
        <v>91</v>
      </c>
      <c r="Q2" s="64">
        <f>'Template Filler'!B4</f>
        <v>0</v>
      </c>
    </row>
    <row r="3" spans="1:18" ht="13.5" customHeight="1" x14ac:dyDescent="0.25">
      <c r="A3" s="148" t="s">
        <v>133</v>
      </c>
      <c r="B3" s="148"/>
      <c r="C3" s="148"/>
      <c r="D3" s="148"/>
      <c r="E3" s="148"/>
      <c r="F3" s="148"/>
      <c r="G3" s="148"/>
      <c r="H3" s="148"/>
      <c r="I3" s="148"/>
      <c r="J3" s="148"/>
      <c r="K3" s="146">
        <f>'Template Filler'!B26</f>
        <v>0</v>
      </c>
      <c r="L3" s="146"/>
      <c r="M3" s="146"/>
      <c r="N3" s="146"/>
      <c r="O3" s="13"/>
      <c r="P3" s="12"/>
      <c r="Q3" s="99"/>
    </row>
    <row r="4" spans="1:18" ht="13.5" customHeight="1" x14ac:dyDescent="0.25">
      <c r="A4" s="148" t="s">
        <v>2</v>
      </c>
      <c r="B4" s="148"/>
      <c r="C4" s="148"/>
      <c r="D4" s="148"/>
      <c r="E4" s="148"/>
      <c r="F4" s="148"/>
      <c r="G4" s="148"/>
      <c r="H4" s="148"/>
      <c r="I4" s="148"/>
      <c r="J4" s="148"/>
      <c r="K4" s="147" t="str">
        <f>'Template Filler'!B6</f>
        <v>Street</v>
      </c>
      <c r="L4" s="147"/>
      <c r="M4" s="147"/>
      <c r="N4" s="147"/>
      <c r="O4" s="13"/>
      <c r="P4" s="12" t="s">
        <v>132</v>
      </c>
      <c r="Q4" s="100">
        <f>'Program Recon'!H6</f>
        <v>0</v>
      </c>
    </row>
    <row r="5" spans="1:18" ht="13.5" customHeight="1" x14ac:dyDescent="0.25">
      <c r="A5" s="148"/>
      <c r="B5" s="148"/>
      <c r="C5" s="148"/>
      <c r="D5" s="148"/>
      <c r="E5" s="148"/>
      <c r="F5" s="148"/>
      <c r="G5" s="148"/>
      <c r="H5" s="148"/>
      <c r="I5" s="148"/>
      <c r="J5" s="148"/>
      <c r="K5" s="147" t="str">
        <f>'Template Filler'!B7</f>
        <v>City, State, Zip</v>
      </c>
      <c r="L5" s="147"/>
      <c r="M5" s="147"/>
      <c r="N5" s="147"/>
      <c r="O5" s="148" t="s">
        <v>50</v>
      </c>
      <c r="P5" s="148"/>
      <c r="Q5" s="85">
        <f>'Program Recon'!H5+'Program Recon (2)'!H5+'Program Recon (3)'!H5+'Program Recon (4)'!H5+'Program Recon (5)'!H5</f>
        <v>50</v>
      </c>
      <c r="R5" s="101"/>
    </row>
    <row r="6" spans="1:18" ht="9" customHeight="1" x14ac:dyDescent="0.25">
      <c r="A6" s="158"/>
      <c r="B6" s="158"/>
      <c r="C6" s="158"/>
      <c r="D6" s="158"/>
      <c r="E6" s="158"/>
      <c r="F6" s="158"/>
      <c r="G6" s="158"/>
      <c r="H6" s="158"/>
      <c r="I6" s="158"/>
      <c r="J6" s="158"/>
      <c r="K6" s="158"/>
      <c r="L6" s="158"/>
      <c r="M6" s="13"/>
      <c r="N6" s="13"/>
      <c r="O6" s="13"/>
      <c r="P6" s="13"/>
      <c r="Q6" s="13"/>
    </row>
    <row r="7" spans="1:18" x14ac:dyDescent="0.25">
      <c r="A7" s="148" t="s">
        <v>87</v>
      </c>
      <c r="B7" s="148"/>
      <c r="C7" s="148"/>
      <c r="D7" s="148"/>
      <c r="E7" s="148"/>
      <c r="F7" s="148"/>
      <c r="G7" s="148"/>
      <c r="H7" s="148"/>
      <c r="I7" s="148"/>
      <c r="J7" s="148"/>
      <c r="K7" s="148"/>
      <c r="L7" s="148"/>
      <c r="M7" s="12" t="s">
        <v>88</v>
      </c>
      <c r="N7" s="18">
        <f>'Template Filler'!B21</f>
        <v>0</v>
      </c>
      <c r="O7" s="12" t="s">
        <v>89</v>
      </c>
      <c r="P7" s="18">
        <f>'Template Filler'!B22</f>
        <v>0</v>
      </c>
      <c r="Q7" s="13"/>
    </row>
    <row r="8" spans="1:18" x14ac:dyDescent="0.25">
      <c r="A8" s="148" t="s">
        <v>86</v>
      </c>
      <c r="B8" s="148"/>
      <c r="C8" s="148"/>
      <c r="D8" s="148"/>
      <c r="E8" s="148"/>
      <c r="F8" s="148"/>
      <c r="G8" s="148"/>
      <c r="H8" s="148"/>
      <c r="I8" s="148"/>
      <c r="J8" s="148"/>
      <c r="K8" s="148"/>
      <c r="L8" s="148"/>
      <c r="M8" s="12" t="s">
        <v>88</v>
      </c>
      <c r="N8" s="18">
        <f>'Program Recon'!E8</f>
        <v>0</v>
      </c>
      <c r="O8" s="12" t="s">
        <v>89</v>
      </c>
      <c r="P8" s="18">
        <f>'Program Recon'!G8</f>
        <v>0</v>
      </c>
      <c r="Q8" s="13"/>
    </row>
    <row r="9" spans="1:18" ht="8.25" customHeight="1" x14ac:dyDescent="0.25">
      <c r="A9" s="17"/>
      <c r="B9" s="17"/>
      <c r="C9" s="17"/>
      <c r="D9" s="17"/>
      <c r="E9" s="17"/>
      <c r="F9" s="17"/>
      <c r="G9" s="17"/>
      <c r="H9" s="17"/>
      <c r="I9" s="17"/>
      <c r="J9" s="17"/>
      <c r="K9" s="17"/>
      <c r="L9" s="17"/>
      <c r="M9" s="17"/>
      <c r="N9" s="13"/>
      <c r="O9" s="13"/>
      <c r="P9" s="13"/>
      <c r="Q9" s="13"/>
    </row>
    <row r="10" spans="1:18" x14ac:dyDescent="0.25">
      <c r="A10" s="155" t="s">
        <v>9</v>
      </c>
      <c r="B10" s="156"/>
      <c r="C10" s="156"/>
      <c r="D10" s="156"/>
      <c r="E10" s="156"/>
      <c r="F10" s="156"/>
      <c r="G10" s="156"/>
      <c r="H10" s="156"/>
      <c r="I10" s="156"/>
      <c r="J10" s="156"/>
      <c r="K10" s="156"/>
      <c r="L10" s="157"/>
      <c r="M10" s="102"/>
      <c r="N10" s="103" t="s">
        <v>6</v>
      </c>
      <c r="O10" s="104" t="s">
        <v>7</v>
      </c>
      <c r="P10" s="103" t="s">
        <v>7</v>
      </c>
      <c r="Q10" s="103" t="s">
        <v>8</v>
      </c>
    </row>
    <row r="11" spans="1:18" ht="25.5" customHeight="1" x14ac:dyDescent="0.25">
      <c r="A11" s="105" t="s">
        <v>134</v>
      </c>
      <c r="B11" s="105" t="s">
        <v>135</v>
      </c>
      <c r="C11" s="105" t="s">
        <v>142</v>
      </c>
      <c r="D11" s="105" t="s">
        <v>136</v>
      </c>
      <c r="E11" s="105" t="s">
        <v>137</v>
      </c>
      <c r="F11" s="105" t="s">
        <v>138</v>
      </c>
      <c r="G11" s="105" t="s">
        <v>139</v>
      </c>
      <c r="H11" s="105" t="s">
        <v>140</v>
      </c>
      <c r="I11" s="105" t="s">
        <v>141</v>
      </c>
      <c r="J11" s="105" t="s">
        <v>143</v>
      </c>
      <c r="K11" s="105" t="s">
        <v>144</v>
      </c>
      <c r="L11" s="106" t="s">
        <v>145</v>
      </c>
      <c r="M11" s="107" t="s">
        <v>10</v>
      </c>
      <c r="N11" s="108" t="s">
        <v>11</v>
      </c>
      <c r="O11" s="109" t="s">
        <v>12</v>
      </c>
      <c r="P11" s="110" t="s">
        <v>11</v>
      </c>
      <c r="Q11" s="108" t="s">
        <v>13</v>
      </c>
    </row>
    <row r="12" spans="1:18" ht="24.75" customHeight="1" x14ac:dyDescent="0.25">
      <c r="A12" s="111">
        <f>'Template Filler'!B8</f>
        <v>0</v>
      </c>
      <c r="B12" s="111">
        <f>'Template Filler'!B9</f>
        <v>0</v>
      </c>
      <c r="C12" s="111">
        <f>'Template Filler'!B10</f>
        <v>0</v>
      </c>
      <c r="D12" s="111">
        <f>'Template Filler'!B11</f>
        <v>0</v>
      </c>
      <c r="E12" s="111">
        <f>'Template Filler'!B12</f>
        <v>0</v>
      </c>
      <c r="F12" s="111">
        <f>'Template Filler'!B13</f>
        <v>0</v>
      </c>
      <c r="G12" s="111">
        <f>'Template Filler'!B14</f>
        <v>0</v>
      </c>
      <c r="H12" s="111">
        <f>'Template Filler'!B15</f>
        <v>0</v>
      </c>
      <c r="I12" s="111">
        <f>'Template Filler'!B16</f>
        <v>0</v>
      </c>
      <c r="J12" s="112">
        <f>'Template Filler'!B17</f>
        <v>0</v>
      </c>
      <c r="K12" s="112">
        <f>'Template Filler'!B18</f>
        <v>0</v>
      </c>
      <c r="L12" s="112">
        <f>'Template Filler'!B19</f>
        <v>0</v>
      </c>
      <c r="M12" s="113">
        <f>'Template Filler'!B20</f>
        <v>0</v>
      </c>
      <c r="N12" s="114">
        <f>'Program Recon'!E60</f>
        <v>0</v>
      </c>
      <c r="O12" s="115">
        <f>'Program Recon'!G2</f>
        <v>0</v>
      </c>
      <c r="P12" s="115">
        <f>'Program Recon'!G3</f>
        <v>0</v>
      </c>
      <c r="Q12" s="115">
        <f>O12-P12</f>
        <v>0</v>
      </c>
    </row>
    <row r="13" spans="1:18" ht="24.75" customHeight="1" x14ac:dyDescent="0.25">
      <c r="A13" s="111">
        <f>'Template Filler'!C8</f>
        <v>0</v>
      </c>
      <c r="B13" s="111">
        <f>'Template Filler'!C9</f>
        <v>0</v>
      </c>
      <c r="C13" s="111">
        <f>'Template Filler'!C10</f>
        <v>0</v>
      </c>
      <c r="D13" s="111">
        <f>'Template Filler'!C11</f>
        <v>0</v>
      </c>
      <c r="E13" s="111">
        <f>'Template Filler'!C12</f>
        <v>0</v>
      </c>
      <c r="F13" s="111">
        <f>'Template Filler'!C13</f>
        <v>0</v>
      </c>
      <c r="G13" s="111">
        <f>'Template Filler'!C14</f>
        <v>0</v>
      </c>
      <c r="H13" s="111">
        <f>'Template Filler'!C15</f>
        <v>0</v>
      </c>
      <c r="I13" s="111">
        <f>'Template Filler'!C16</f>
        <v>0</v>
      </c>
      <c r="J13" s="112">
        <f>'Template Filler'!C17</f>
        <v>0</v>
      </c>
      <c r="K13" s="112">
        <f>'Template Filler'!C18</f>
        <v>0</v>
      </c>
      <c r="L13" s="112">
        <f>'Template Filler'!C19</f>
        <v>0</v>
      </c>
      <c r="M13" s="113">
        <f>'Template Filler'!C20</f>
        <v>0</v>
      </c>
      <c r="N13" s="116">
        <f>'Program Recon (2)'!E60</f>
        <v>0</v>
      </c>
      <c r="O13" s="117">
        <f>'Program Recon (2)'!G2</f>
        <v>2</v>
      </c>
      <c r="P13" s="117">
        <f>'Program Recon (2)'!G3</f>
        <v>0</v>
      </c>
      <c r="Q13" s="117">
        <f>O13-P13</f>
        <v>2</v>
      </c>
    </row>
    <row r="14" spans="1:18" ht="24.75" customHeight="1" x14ac:dyDescent="0.25">
      <c r="A14" s="111">
        <f>'Template Filler'!D8</f>
        <v>0</v>
      </c>
      <c r="B14" s="111">
        <f>'Template Filler'!D9</f>
        <v>0</v>
      </c>
      <c r="C14" s="111">
        <f>'Template Filler'!D10</f>
        <v>0</v>
      </c>
      <c r="D14" s="111">
        <f>'Template Filler'!D11</f>
        <v>0</v>
      </c>
      <c r="E14" s="111">
        <f>'Template Filler'!D12</f>
        <v>0</v>
      </c>
      <c r="F14" s="111">
        <f>'Template Filler'!D13</f>
        <v>0</v>
      </c>
      <c r="G14" s="111">
        <f>'Template Filler'!D14</f>
        <v>0</v>
      </c>
      <c r="H14" s="111">
        <f>'Template Filler'!D15</f>
        <v>0</v>
      </c>
      <c r="I14" s="111">
        <f>'Template Filler'!D16</f>
        <v>0</v>
      </c>
      <c r="J14" s="112">
        <f>'Template Filler'!D17</f>
        <v>0</v>
      </c>
      <c r="K14" s="112">
        <f>'Template Filler'!D18</f>
        <v>0</v>
      </c>
      <c r="L14" s="112">
        <f>'Template Filler'!D19</f>
        <v>0</v>
      </c>
      <c r="M14" s="113">
        <f>'Template Filler'!D20</f>
        <v>0</v>
      </c>
      <c r="N14" s="116">
        <f>'Program Recon (3)'!E60</f>
        <v>0</v>
      </c>
      <c r="O14" s="115">
        <f>'Program Recon (3)'!G2</f>
        <v>0</v>
      </c>
      <c r="P14" s="115">
        <f>'Program Recon (3)'!G3</f>
        <v>0</v>
      </c>
      <c r="Q14" s="115">
        <f t="shared" ref="Q14:Q16" si="0">O14-P14</f>
        <v>0</v>
      </c>
    </row>
    <row r="15" spans="1:18" ht="24.75" customHeight="1" x14ac:dyDescent="0.25">
      <c r="A15" s="111">
        <f>'Template Filler'!E8</f>
        <v>0</v>
      </c>
      <c r="B15" s="111">
        <f>'Template Filler'!E9</f>
        <v>0</v>
      </c>
      <c r="C15" s="111">
        <f>'Template Filler'!E10</f>
        <v>0</v>
      </c>
      <c r="D15" s="111">
        <f>'Template Filler'!E11</f>
        <v>0</v>
      </c>
      <c r="E15" s="111">
        <f>'Template Filler'!E12</f>
        <v>0</v>
      </c>
      <c r="F15" s="111">
        <f>'Template Filler'!E13</f>
        <v>0</v>
      </c>
      <c r="G15" s="111">
        <f>'Template Filler'!E14</f>
        <v>0</v>
      </c>
      <c r="H15" s="111">
        <f>'Template Filler'!E15</f>
        <v>0</v>
      </c>
      <c r="I15" s="111">
        <f>'Template Filler'!E16</f>
        <v>0</v>
      </c>
      <c r="J15" s="112">
        <f>'Template Filler'!E17</f>
        <v>0</v>
      </c>
      <c r="K15" s="112">
        <f>'Template Filler'!E18</f>
        <v>0</v>
      </c>
      <c r="L15" s="112">
        <f>'Template Filler'!E19</f>
        <v>0</v>
      </c>
      <c r="M15" s="113">
        <f>'Template Filler'!E20</f>
        <v>0</v>
      </c>
      <c r="N15" s="116">
        <f>'Program Recon (4)'!E60</f>
        <v>0</v>
      </c>
      <c r="O15" s="116">
        <f>'Program Recon (4)'!G2</f>
        <v>0</v>
      </c>
      <c r="P15" s="116">
        <f>'Program Recon (4)'!G3</f>
        <v>0</v>
      </c>
      <c r="Q15" s="117">
        <f t="shared" si="0"/>
        <v>0</v>
      </c>
    </row>
    <row r="16" spans="1:18" ht="24.75" customHeight="1" x14ac:dyDescent="0.25">
      <c r="A16" s="111">
        <f>'Template Filler'!F8</f>
        <v>0</v>
      </c>
      <c r="B16" s="111">
        <f>'Template Filler'!F9</f>
        <v>0</v>
      </c>
      <c r="C16" s="111">
        <f>'Template Filler'!F10</f>
        <v>0</v>
      </c>
      <c r="D16" s="111">
        <f>'Template Filler'!F11</f>
        <v>0</v>
      </c>
      <c r="E16" s="111">
        <f>'Template Filler'!F12</f>
        <v>0</v>
      </c>
      <c r="F16" s="111">
        <f>'Template Filler'!F13</f>
        <v>0</v>
      </c>
      <c r="G16" s="111">
        <f>'Template Filler'!F14</f>
        <v>0</v>
      </c>
      <c r="H16" s="111">
        <f>'Template Filler'!F15</f>
        <v>0</v>
      </c>
      <c r="I16" s="111">
        <f>'Template Filler'!F16</f>
        <v>0</v>
      </c>
      <c r="J16" s="112">
        <f>'Template Filler'!F17</f>
        <v>0</v>
      </c>
      <c r="K16" s="112">
        <f>'Template Filler'!F18</f>
        <v>0</v>
      </c>
      <c r="L16" s="112">
        <f>'Template Filler'!F19</f>
        <v>0</v>
      </c>
      <c r="M16" s="113">
        <f>'Template Filler'!F20</f>
        <v>0</v>
      </c>
      <c r="N16" s="116">
        <f>'Program Recon (5)'!E60</f>
        <v>0</v>
      </c>
      <c r="O16" s="118">
        <f>'Program Recon (5)'!G2</f>
        <v>0</v>
      </c>
      <c r="P16" s="118">
        <f>'Program Recon (5)'!G3</f>
        <v>0</v>
      </c>
      <c r="Q16" s="115">
        <f t="shared" si="0"/>
        <v>0</v>
      </c>
    </row>
    <row r="17" spans="1:17" ht="7.5" customHeight="1" x14ac:dyDescent="0.25">
      <c r="A17" s="119"/>
      <c r="B17" s="120"/>
      <c r="C17" s="120"/>
      <c r="D17" s="120"/>
      <c r="E17" s="120"/>
      <c r="F17" s="120"/>
      <c r="G17" s="120"/>
      <c r="H17" s="120"/>
      <c r="I17" s="120"/>
      <c r="J17" s="120"/>
      <c r="K17" s="120"/>
      <c r="L17" s="120"/>
      <c r="M17" s="120"/>
      <c r="N17" s="121"/>
      <c r="O17" s="121"/>
      <c r="P17" s="121"/>
      <c r="Q17" s="122"/>
    </row>
    <row r="18" spans="1:17" x14ac:dyDescent="0.25">
      <c r="A18" s="152" t="s">
        <v>43</v>
      </c>
      <c r="B18" s="153"/>
      <c r="C18" s="153"/>
      <c r="D18" s="153"/>
      <c r="E18" s="153"/>
      <c r="F18" s="153"/>
      <c r="G18" s="153"/>
      <c r="H18" s="153"/>
      <c r="I18" s="153"/>
      <c r="J18" s="153"/>
      <c r="K18" s="153"/>
      <c r="L18" s="154"/>
      <c r="M18" s="123">
        <f>SUM(M12:M17)</f>
        <v>0</v>
      </c>
      <c r="N18" s="124">
        <f>SUM(N12:N17)</f>
        <v>0</v>
      </c>
      <c r="O18" s="125">
        <f>SUM(O12:O17)</f>
        <v>2</v>
      </c>
      <c r="P18" s="125">
        <f>SUM(P12:P17)</f>
        <v>0</v>
      </c>
      <c r="Q18" s="124">
        <f>SUM(Q12:Q17)</f>
        <v>2</v>
      </c>
    </row>
    <row r="19" spans="1:17" x14ac:dyDescent="0.25">
      <c r="A19" s="160"/>
      <c r="B19" s="160"/>
      <c r="C19" s="160"/>
      <c r="D19" s="160"/>
      <c r="E19" s="160"/>
      <c r="F19" s="160"/>
      <c r="G19" s="160"/>
      <c r="H19" s="160"/>
      <c r="I19" s="160"/>
      <c r="J19" s="160"/>
      <c r="K19" s="160"/>
      <c r="L19" s="160"/>
      <c r="M19" s="160"/>
      <c r="N19" s="161"/>
      <c r="O19" s="150" t="s">
        <v>54</v>
      </c>
      <c r="P19" s="150"/>
      <c r="Q19" s="126" t="e">
        <f>Q18/M18</f>
        <v>#DIV/0!</v>
      </c>
    </row>
    <row r="20" spans="1:17" ht="9" customHeight="1" x14ac:dyDescent="0.25">
      <c r="A20" s="159"/>
      <c r="B20" s="159"/>
      <c r="C20" s="159"/>
      <c r="D20" s="159"/>
      <c r="E20" s="159"/>
      <c r="F20" s="159"/>
      <c r="G20" s="159"/>
      <c r="H20" s="159"/>
      <c r="I20" s="159"/>
      <c r="J20" s="159"/>
      <c r="K20" s="159"/>
      <c r="L20" s="159"/>
      <c r="M20" s="159"/>
      <c r="N20" s="159"/>
      <c r="O20" s="159"/>
      <c r="P20" s="159"/>
      <c r="Q20" s="159"/>
    </row>
    <row r="21" spans="1:17" ht="60" customHeight="1" x14ac:dyDescent="0.25">
      <c r="A21" s="151" t="s">
        <v>92</v>
      </c>
      <c r="B21" s="151"/>
      <c r="C21" s="151"/>
      <c r="D21" s="151"/>
      <c r="E21" s="151"/>
      <c r="F21" s="151"/>
      <c r="G21" s="151"/>
      <c r="H21" s="151"/>
      <c r="I21" s="151"/>
      <c r="J21" s="151"/>
      <c r="K21" s="151"/>
      <c r="L21" s="151"/>
      <c r="M21" s="151"/>
      <c r="N21" s="151"/>
      <c r="O21" s="151"/>
      <c r="P21" s="151"/>
      <c r="Q21" s="151"/>
    </row>
    <row r="22" spans="1:17" ht="51.75" customHeight="1" thickBot="1" x14ac:dyDescent="0.3">
      <c r="A22" s="141" t="s">
        <v>44</v>
      </c>
      <c r="B22" s="141"/>
      <c r="C22" s="141"/>
      <c r="D22" s="141"/>
      <c r="E22" s="140"/>
      <c r="F22" s="140"/>
      <c r="G22" s="140"/>
      <c r="H22" s="140"/>
      <c r="I22" s="140"/>
      <c r="J22" s="140"/>
      <c r="K22" s="140"/>
      <c r="L22" s="140"/>
      <c r="M22" s="140"/>
      <c r="N22" s="140"/>
      <c r="O22" s="127" t="s">
        <v>147</v>
      </c>
      <c r="P22" s="140"/>
      <c r="Q22" s="140"/>
    </row>
    <row r="23" spans="1:17" ht="42.75" customHeight="1" x14ac:dyDescent="0.25">
      <c r="A23" s="145"/>
      <c r="B23" s="145"/>
      <c r="C23" s="145"/>
      <c r="D23" s="145"/>
      <c r="E23" s="145"/>
      <c r="F23" s="145"/>
      <c r="G23" s="145"/>
      <c r="H23" s="145"/>
      <c r="I23" s="145"/>
      <c r="J23" s="145"/>
      <c r="K23" s="145"/>
      <c r="L23" s="21"/>
      <c r="M23" s="145"/>
      <c r="N23" s="145"/>
      <c r="O23" s="21"/>
      <c r="P23" s="145"/>
      <c r="Q23" s="145"/>
    </row>
    <row r="24" spans="1:17" ht="24" customHeight="1" x14ac:dyDescent="0.25">
      <c r="A24" s="144" t="s">
        <v>94</v>
      </c>
      <c r="B24" s="144"/>
      <c r="C24" s="144"/>
      <c r="D24" s="144"/>
      <c r="E24" s="144"/>
      <c r="F24" s="144"/>
      <c r="G24" s="144"/>
      <c r="H24" s="144"/>
      <c r="I24" s="144"/>
      <c r="J24" s="144"/>
      <c r="K24" s="144"/>
      <c r="L24" s="128"/>
      <c r="M24" s="144" t="s">
        <v>46</v>
      </c>
      <c r="N24" s="144"/>
      <c r="O24" s="128"/>
      <c r="P24" s="144" t="s">
        <v>93</v>
      </c>
      <c r="Q24" s="144"/>
    </row>
    <row r="25" spans="1:17" ht="20.25" customHeight="1" x14ac:dyDescent="0.25">
      <c r="A25" s="164" t="s">
        <v>100</v>
      </c>
      <c r="B25" s="164"/>
      <c r="C25" s="164"/>
      <c r="D25" s="164"/>
      <c r="E25" s="164"/>
      <c r="F25" s="164"/>
      <c r="G25" s="164"/>
      <c r="H25" s="164"/>
      <c r="I25" s="164"/>
      <c r="J25" s="164"/>
      <c r="K25" s="164"/>
      <c r="L25" s="164"/>
      <c r="M25" s="164"/>
      <c r="N25" s="164"/>
      <c r="O25" s="164"/>
      <c r="P25" s="164"/>
      <c r="Q25" s="164"/>
    </row>
    <row r="26" spans="1:17" ht="51.75" customHeight="1" thickBot="1" x14ac:dyDescent="0.3">
      <c r="A26" s="162" t="s">
        <v>51</v>
      </c>
      <c r="B26" s="162"/>
      <c r="C26" s="162"/>
      <c r="D26" s="162"/>
      <c r="E26" s="142"/>
      <c r="F26" s="142"/>
      <c r="G26" s="142"/>
      <c r="H26" s="142"/>
      <c r="I26" s="142"/>
      <c r="J26" s="142"/>
      <c r="K26" s="142"/>
      <c r="L26" s="142"/>
      <c r="M26" s="142"/>
      <c r="N26" s="142"/>
      <c r="O26" s="142"/>
      <c r="P26" s="142"/>
      <c r="Q26" s="142"/>
    </row>
    <row r="27" spans="1:17" ht="51.75" customHeight="1" thickBot="1" x14ac:dyDescent="0.3">
      <c r="A27" s="163" t="s">
        <v>57</v>
      </c>
      <c r="B27" s="163"/>
      <c r="C27" s="163"/>
      <c r="D27" s="163"/>
      <c r="E27" s="143"/>
      <c r="F27" s="143"/>
      <c r="G27" s="143"/>
      <c r="H27" s="143"/>
      <c r="I27" s="143"/>
      <c r="J27" s="143"/>
      <c r="K27" s="143"/>
      <c r="L27" s="143"/>
      <c r="M27" s="143"/>
      <c r="N27" s="143"/>
      <c r="O27" s="143"/>
      <c r="P27" s="143"/>
      <c r="Q27" s="143"/>
    </row>
    <row r="28" spans="1:17" ht="15.75" x14ac:dyDescent="0.25">
      <c r="A28" s="149" t="s">
        <v>48</v>
      </c>
      <c r="B28" s="149"/>
      <c r="C28" s="149"/>
      <c r="D28" s="149"/>
      <c r="E28" s="149"/>
      <c r="F28" s="149"/>
      <c r="G28" s="149"/>
      <c r="H28" s="149"/>
      <c r="I28" s="149"/>
      <c r="J28" s="149"/>
      <c r="K28" s="149"/>
      <c r="L28" s="149"/>
      <c r="M28" s="149"/>
      <c r="N28" s="149"/>
      <c r="O28" s="149"/>
      <c r="P28" s="149"/>
      <c r="Q28" s="149"/>
    </row>
  </sheetData>
  <sheetProtection algorithmName="SHA-512" hashValue="laLPVXfQwTnMY/vI78zVFU/QZBKWg4Xxvf/Bs+qurX7u7GfY5twfGAHtdg1mzLFYpMiwvkSowHUAVJL9H6ZRzA==" saltValue="mm0gLFzZONXvOdBd15RZMg==" spinCount="100000" sheet="1" selectLockedCells="1"/>
  <mergeCells count="35">
    <mergeCell ref="A28:Q28"/>
    <mergeCell ref="O5:P5"/>
    <mergeCell ref="O19:P19"/>
    <mergeCell ref="A21:Q21"/>
    <mergeCell ref="M24:N24"/>
    <mergeCell ref="P24:Q24"/>
    <mergeCell ref="A18:L18"/>
    <mergeCell ref="A10:L10"/>
    <mergeCell ref="A6:L6"/>
    <mergeCell ref="A7:L7"/>
    <mergeCell ref="A8:L8"/>
    <mergeCell ref="A20:Q20"/>
    <mergeCell ref="A19:N19"/>
    <mergeCell ref="A26:D26"/>
    <mergeCell ref="A27:D27"/>
    <mergeCell ref="A25:Q25"/>
    <mergeCell ref="A1:J1"/>
    <mergeCell ref="A2:J2"/>
    <mergeCell ref="A3:J3"/>
    <mergeCell ref="A4:J4"/>
    <mergeCell ref="A5:J5"/>
    <mergeCell ref="K1:N1"/>
    <mergeCell ref="K2:N2"/>
    <mergeCell ref="K3:N3"/>
    <mergeCell ref="K4:N4"/>
    <mergeCell ref="K5:N5"/>
    <mergeCell ref="E22:N22"/>
    <mergeCell ref="P22:Q22"/>
    <mergeCell ref="A22:D22"/>
    <mergeCell ref="E26:Q26"/>
    <mergeCell ref="E27:Q27"/>
    <mergeCell ref="A24:K24"/>
    <mergeCell ref="A23:K23"/>
    <mergeCell ref="M23:N23"/>
    <mergeCell ref="P23:Q23"/>
  </mergeCells>
  <dataValidations count="1">
    <dataValidation type="whole" allowBlank="1" showInputMessage="1" showErrorMessage="1" sqref="Q4" xr:uid="{02226B5C-908D-451E-84C9-C8891F11E69D}">
      <formula1>1</formula1>
      <formula2>100</formula2>
    </dataValidation>
  </dataValidations>
  <printOptions horizontalCentered="1"/>
  <pageMargins left="0.25" right="0.25" top="0.75" bottom="0.75" header="0.3" footer="0.3"/>
  <pageSetup scale="85" orientation="portrait" r:id="rId1"/>
  <headerFooter>
    <oddHeader>&amp;C&amp;"-,Bold"&amp;12 SCHEDULE OF PAYMENT
GRANT RECONCILIATION REPORT</oddHeader>
    <oddFooter>&amp;L&amp;8Revised 07/2025&amp;C&amp;8West Virginia Bureau for Behavioral Health</oddFooter>
  </headerFooter>
  <ignoredErrors>
    <ignoredError sqref="A1:Q2 A19 O19:P19 A17:Q17 A9 N9:Q9 N10:Q10 A6:Q7 A5:P5 B8:M8 A4:Q4 A3:O3 Q8 O8 N8 P8 M11:Q11 M12 O12:Q12 A18:L18" unlocked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D2026-C8D5-4592-A240-CBAED6EF15DE}">
  <sheetPr codeName="Sheet4">
    <pageSetUpPr fitToPage="1"/>
  </sheetPr>
  <dimension ref="A1:I60"/>
  <sheetViews>
    <sheetView topLeftCell="A22" zoomScale="120" zoomScaleNormal="120" workbookViewId="0">
      <selection activeCell="C40" sqref="C40"/>
    </sheetView>
  </sheetViews>
  <sheetFormatPr defaultRowHeight="13.5" customHeight="1" x14ac:dyDescent="0.2"/>
  <cols>
    <col min="1" max="1" width="16.85546875" style="17" customWidth="1"/>
    <col min="2" max="3" width="9.7109375" style="17" customWidth="1"/>
    <col min="4" max="4" width="13" style="17" customWidth="1"/>
    <col min="5" max="5" width="12.42578125" style="17" customWidth="1"/>
    <col min="6" max="6" width="13.5703125" style="17" customWidth="1"/>
    <col min="7" max="8" width="11.7109375" style="17" customWidth="1"/>
    <col min="9" max="16384" width="9.140625" style="17"/>
  </cols>
  <sheetData>
    <row r="1" spans="1:9" ht="13.5" customHeight="1" thickBot="1" x14ac:dyDescent="0.25">
      <c r="A1" s="12" t="s">
        <v>14</v>
      </c>
      <c r="B1" s="166">
        <f>'Recon Summary'!K1</f>
        <v>0</v>
      </c>
      <c r="C1" s="166"/>
      <c r="D1" s="166"/>
      <c r="E1" s="20"/>
      <c r="F1" s="12" t="s">
        <v>16</v>
      </c>
      <c r="G1" s="168">
        <f>'Recon Summary'!M12</f>
        <v>0</v>
      </c>
      <c r="H1" s="168"/>
    </row>
    <row r="2" spans="1:9" ht="13.5" customHeight="1" x14ac:dyDescent="0.2">
      <c r="A2" s="13"/>
      <c r="B2" s="21"/>
      <c r="C2" s="21"/>
      <c r="D2" s="21"/>
      <c r="E2" s="167" t="s">
        <v>17</v>
      </c>
      <c r="F2" s="167"/>
      <c r="G2" s="169">
        <v>0</v>
      </c>
      <c r="H2" s="169"/>
    </row>
    <row r="3" spans="1:9" ht="13.5" customHeight="1" thickBot="1" x14ac:dyDescent="0.25">
      <c r="A3" s="12" t="s">
        <v>18</v>
      </c>
      <c r="B3" s="166">
        <f>'Template Filler'!B23</f>
        <v>0</v>
      </c>
      <c r="C3" s="166"/>
      <c r="D3" s="166"/>
      <c r="E3" s="22"/>
      <c r="F3" s="12" t="s">
        <v>19</v>
      </c>
      <c r="G3" s="170">
        <f>G60</f>
        <v>0</v>
      </c>
      <c r="H3" s="170"/>
    </row>
    <row r="4" spans="1:9" ht="13.5" customHeight="1" x14ac:dyDescent="0.2">
      <c r="A4" s="12"/>
      <c r="B4" s="23"/>
      <c r="C4" s="23"/>
      <c r="D4" s="23"/>
      <c r="E4" s="22"/>
      <c r="F4" s="12" t="s">
        <v>20</v>
      </c>
      <c r="G4" s="170">
        <f xml:space="preserve"> SUM(G2 - G3)</f>
        <v>0</v>
      </c>
      <c r="H4" s="170"/>
    </row>
    <row r="5" spans="1:9" ht="13.5" customHeight="1" thickBot="1" x14ac:dyDescent="0.25">
      <c r="A5" s="12" t="s">
        <v>15</v>
      </c>
      <c r="B5" s="166">
        <f>'Recon Summary'!Q1</f>
        <v>0</v>
      </c>
      <c r="C5" s="166"/>
      <c r="D5" s="166"/>
      <c r="E5" s="22"/>
      <c r="F5" s="12" t="s">
        <v>50</v>
      </c>
      <c r="G5" s="24"/>
      <c r="H5" s="4">
        <v>0</v>
      </c>
    </row>
    <row r="6" spans="1:9" ht="13.5" customHeight="1" x14ac:dyDescent="0.2">
      <c r="A6" s="12"/>
      <c r="B6" s="22"/>
      <c r="C6" s="22"/>
      <c r="D6" s="22"/>
      <c r="F6" s="12" t="s">
        <v>132</v>
      </c>
      <c r="G6" s="89"/>
      <c r="H6" s="87"/>
      <c r="I6" s="22"/>
    </row>
    <row r="7" spans="1:9" ht="7.5" customHeight="1" x14ac:dyDescent="0.2">
      <c r="A7" s="12"/>
      <c r="B7" s="22"/>
      <c r="C7" s="22"/>
      <c r="D7" s="22"/>
      <c r="F7" s="12"/>
      <c r="G7" s="14"/>
      <c r="H7" s="14"/>
      <c r="I7" s="22"/>
    </row>
    <row r="8" spans="1:9" ht="13.5" customHeight="1" x14ac:dyDescent="0.2">
      <c r="A8" s="165" t="s">
        <v>149</v>
      </c>
      <c r="B8" s="165"/>
      <c r="C8" s="165"/>
      <c r="D8" s="13" t="s">
        <v>21</v>
      </c>
      <c r="E8" s="1"/>
      <c r="F8" s="13" t="s">
        <v>22</v>
      </c>
      <c r="G8" s="1"/>
    </row>
    <row r="9" spans="1:9" ht="13.5" customHeight="1" x14ac:dyDescent="0.2">
      <c r="A9" s="26"/>
      <c r="B9" s="27"/>
      <c r="C9" s="27"/>
      <c r="D9" s="27" t="s">
        <v>23</v>
      </c>
      <c r="E9" s="27" t="s">
        <v>6</v>
      </c>
      <c r="F9" s="27" t="s">
        <v>24</v>
      </c>
      <c r="G9" s="27" t="s">
        <v>25</v>
      </c>
      <c r="H9" s="28" t="s">
        <v>26</v>
      </c>
    </row>
    <row r="10" spans="1:9" ht="13.5" customHeight="1" x14ac:dyDescent="0.2">
      <c r="A10" s="29"/>
      <c r="B10" s="19"/>
      <c r="C10" s="19"/>
      <c r="D10" s="19" t="s">
        <v>27</v>
      </c>
      <c r="E10" s="19" t="s">
        <v>11</v>
      </c>
      <c r="F10" s="19" t="s">
        <v>28</v>
      </c>
      <c r="G10" s="19" t="s">
        <v>28</v>
      </c>
      <c r="H10" s="30" t="s">
        <v>29</v>
      </c>
    </row>
    <row r="11" spans="1:9" ht="13.5" customHeight="1" x14ac:dyDescent="0.2">
      <c r="A11" s="31" t="s">
        <v>58</v>
      </c>
      <c r="B11" s="32"/>
      <c r="C11" s="32"/>
      <c r="D11" s="6"/>
      <c r="E11" s="6"/>
      <c r="F11" s="6"/>
      <c r="G11" s="33">
        <f>+E11+F11</f>
        <v>0</v>
      </c>
      <c r="H11" s="34">
        <f>+D11-G11</f>
        <v>0</v>
      </c>
    </row>
    <row r="12" spans="1:9" ht="13.5" customHeight="1" x14ac:dyDescent="0.2">
      <c r="A12" s="31" t="s">
        <v>30</v>
      </c>
      <c r="B12" s="32"/>
      <c r="C12" s="32"/>
      <c r="D12" s="6"/>
      <c r="E12" s="6"/>
      <c r="F12" s="6"/>
      <c r="G12" s="33">
        <f>+E12+F12</f>
        <v>0</v>
      </c>
      <c r="H12" s="34">
        <f>+D12-G12</f>
        <v>0</v>
      </c>
    </row>
    <row r="13" spans="1:9" ht="13.5" customHeight="1" x14ac:dyDescent="0.2">
      <c r="A13" s="35" t="s">
        <v>59</v>
      </c>
      <c r="B13" s="36"/>
      <c r="C13" s="36"/>
      <c r="D13" s="36"/>
      <c r="E13" s="36"/>
      <c r="F13" s="36"/>
      <c r="G13" s="36"/>
      <c r="H13" s="37"/>
    </row>
    <row r="14" spans="1:9" ht="13.5" customHeight="1" x14ac:dyDescent="0.2">
      <c r="A14" s="2" t="s">
        <v>52</v>
      </c>
      <c r="B14" s="5"/>
      <c r="C14" s="5"/>
      <c r="D14" s="6"/>
      <c r="E14" s="6"/>
      <c r="F14" s="6"/>
      <c r="G14" s="33">
        <f>+E14+F14</f>
        <v>0</v>
      </c>
      <c r="H14" s="34">
        <f>+D14-G14</f>
        <v>0</v>
      </c>
    </row>
    <row r="15" spans="1:9" ht="13.5" customHeight="1" x14ac:dyDescent="0.2">
      <c r="A15" s="2" t="s">
        <v>53</v>
      </c>
      <c r="B15" s="5"/>
      <c r="C15" s="5"/>
      <c r="D15" s="6"/>
      <c r="E15" s="6"/>
      <c r="F15" s="6"/>
      <c r="G15" s="33">
        <f>+E15+F15</f>
        <v>0</v>
      </c>
      <c r="H15" s="34">
        <f>+D15-G15</f>
        <v>0</v>
      </c>
    </row>
    <row r="16" spans="1:9" ht="13.5" customHeight="1" x14ac:dyDescent="0.2">
      <c r="A16" s="2" t="s">
        <v>31</v>
      </c>
      <c r="B16" s="5"/>
      <c r="C16" s="5"/>
      <c r="D16" s="6"/>
      <c r="E16" s="6"/>
      <c r="F16" s="6"/>
      <c r="G16" s="33">
        <f>+E16+F16</f>
        <v>0</v>
      </c>
      <c r="H16" s="34">
        <f>+D16-G16</f>
        <v>0</v>
      </c>
    </row>
    <row r="17" spans="1:8" ht="13.5" customHeight="1" x14ac:dyDescent="0.2">
      <c r="A17" s="38"/>
      <c r="B17" s="36"/>
      <c r="C17" s="39" t="s">
        <v>67</v>
      </c>
      <c r="D17" s="40">
        <f>SUM(D14:D16)</f>
        <v>0</v>
      </c>
      <c r="E17" s="40">
        <f>SUM(E14:E16)</f>
        <v>0</v>
      </c>
      <c r="F17" s="40">
        <f>SUM(F14:F16)</f>
        <v>0</v>
      </c>
      <c r="G17" s="40">
        <f>SUM(G14:G16)</f>
        <v>0</v>
      </c>
      <c r="H17" s="40">
        <f>SUM(H14:H16)</f>
        <v>0</v>
      </c>
    </row>
    <row r="18" spans="1:8" ht="13.5" customHeight="1" x14ac:dyDescent="0.2">
      <c r="A18" s="35" t="s">
        <v>60</v>
      </c>
      <c r="B18" s="36"/>
      <c r="C18" s="36"/>
      <c r="D18" s="36"/>
      <c r="E18" s="36"/>
      <c r="F18" s="36"/>
      <c r="G18" s="36"/>
      <c r="H18" s="37"/>
    </row>
    <row r="19" spans="1:8" ht="13.5" customHeight="1" x14ac:dyDescent="0.2">
      <c r="A19" s="2" t="s">
        <v>52</v>
      </c>
      <c r="B19" s="5"/>
      <c r="C19" s="5"/>
      <c r="D19" s="6"/>
      <c r="E19" s="6"/>
      <c r="F19" s="6"/>
      <c r="G19" s="33">
        <f t="shared" ref="G19:G21" si="0">+E19+F19</f>
        <v>0</v>
      </c>
      <c r="H19" s="34">
        <f t="shared" ref="H19:H21" si="1">+D19-G19</f>
        <v>0</v>
      </c>
    </row>
    <row r="20" spans="1:8" ht="13.5" customHeight="1" x14ac:dyDescent="0.2">
      <c r="A20" s="2" t="s">
        <v>53</v>
      </c>
      <c r="B20" s="5"/>
      <c r="C20" s="5"/>
      <c r="D20" s="6"/>
      <c r="E20" s="6"/>
      <c r="F20" s="6"/>
      <c r="G20" s="33">
        <f t="shared" si="0"/>
        <v>0</v>
      </c>
      <c r="H20" s="34">
        <f t="shared" si="1"/>
        <v>0</v>
      </c>
    </row>
    <row r="21" spans="1:8" ht="13.5" customHeight="1" x14ac:dyDescent="0.2">
      <c r="A21" s="2" t="s">
        <v>31</v>
      </c>
      <c r="B21" s="5"/>
      <c r="C21" s="5"/>
      <c r="D21" s="6"/>
      <c r="E21" s="6"/>
      <c r="F21" s="6"/>
      <c r="G21" s="33">
        <f t="shared" si="0"/>
        <v>0</v>
      </c>
      <c r="H21" s="34">
        <f t="shared" si="1"/>
        <v>0</v>
      </c>
    </row>
    <row r="22" spans="1:8" ht="13.5" customHeight="1" x14ac:dyDescent="0.2">
      <c r="A22" s="38"/>
      <c r="B22" s="36"/>
      <c r="C22" s="39" t="s">
        <v>32</v>
      </c>
      <c r="D22" s="40">
        <f>SUM(D19:D21)</f>
        <v>0</v>
      </c>
      <c r="E22" s="40">
        <f>SUM(E19:E21)</f>
        <v>0</v>
      </c>
      <c r="F22" s="40">
        <f>SUM(F19:F21)</f>
        <v>0</v>
      </c>
      <c r="G22" s="40">
        <f>SUM(G19:G21)</f>
        <v>0</v>
      </c>
      <c r="H22" s="40">
        <f>SUM(H19:H21)</f>
        <v>0</v>
      </c>
    </row>
    <row r="23" spans="1:8" ht="13.5" customHeight="1" x14ac:dyDescent="0.2">
      <c r="A23" s="35" t="s">
        <v>61</v>
      </c>
      <c r="B23" s="36"/>
      <c r="C23" s="36"/>
      <c r="D23" s="36"/>
      <c r="E23" s="36"/>
      <c r="F23" s="36"/>
      <c r="G23" s="36"/>
      <c r="H23" s="41"/>
    </row>
    <row r="24" spans="1:8" ht="13.5" customHeight="1" x14ac:dyDescent="0.2">
      <c r="A24" s="2" t="s">
        <v>33</v>
      </c>
      <c r="B24" s="5"/>
      <c r="C24" s="5"/>
      <c r="D24" s="6"/>
      <c r="E24" s="6"/>
      <c r="F24" s="6"/>
      <c r="G24" s="33">
        <f>+E24+F24</f>
        <v>0</v>
      </c>
      <c r="H24" s="34">
        <f>+D24-G24</f>
        <v>0</v>
      </c>
    </row>
    <row r="25" spans="1:8" ht="13.5" customHeight="1" x14ac:dyDescent="0.2">
      <c r="A25" s="2" t="s">
        <v>34</v>
      </c>
      <c r="B25" s="5"/>
      <c r="C25" s="5"/>
      <c r="D25" s="6"/>
      <c r="E25" s="6"/>
      <c r="F25" s="6"/>
      <c r="G25" s="33">
        <f>+E25+F25</f>
        <v>0</v>
      </c>
      <c r="H25" s="34">
        <f>+D25-G25</f>
        <v>0</v>
      </c>
    </row>
    <row r="26" spans="1:8" ht="13.5" customHeight="1" x14ac:dyDescent="0.2">
      <c r="A26" s="2" t="s">
        <v>31</v>
      </c>
      <c r="B26" s="5"/>
      <c r="C26" s="5"/>
      <c r="D26" s="6"/>
      <c r="E26" s="6"/>
      <c r="F26" s="6"/>
      <c r="G26" s="33">
        <f>+E26+F26</f>
        <v>0</v>
      </c>
      <c r="H26" s="34">
        <f>+D26-G26</f>
        <v>0</v>
      </c>
    </row>
    <row r="27" spans="1:8" ht="13.5" customHeight="1" x14ac:dyDescent="0.2">
      <c r="A27" s="42"/>
      <c r="B27" s="43"/>
      <c r="C27" s="44" t="s">
        <v>35</v>
      </c>
      <c r="D27" s="45">
        <f>SUM(D24:D26)</f>
        <v>0</v>
      </c>
      <c r="E27" s="45">
        <f>SUM(E24:E26)</f>
        <v>0</v>
      </c>
      <c r="F27" s="45">
        <f>SUM(F24:F26)</f>
        <v>0</v>
      </c>
      <c r="G27" s="46">
        <f>+E27+F27</f>
        <v>0</v>
      </c>
      <c r="H27" s="47">
        <f>+D27-G27</f>
        <v>0</v>
      </c>
    </row>
    <row r="28" spans="1:8" ht="13.5" customHeight="1" x14ac:dyDescent="0.2">
      <c r="A28" s="48" t="s">
        <v>62</v>
      </c>
      <c r="D28" s="49"/>
      <c r="E28" s="49"/>
      <c r="F28" s="49"/>
      <c r="G28" s="49"/>
      <c r="H28" s="50"/>
    </row>
    <row r="29" spans="1:8" ht="13.5" customHeight="1" x14ac:dyDescent="0.2">
      <c r="A29" s="3" t="s">
        <v>52</v>
      </c>
      <c r="B29" s="7"/>
      <c r="C29" s="7"/>
      <c r="D29" s="8"/>
      <c r="E29" s="8"/>
      <c r="F29" s="8"/>
      <c r="G29" s="51">
        <f t="shared" ref="G29:G33" si="2">+E29+F29</f>
        <v>0</v>
      </c>
      <c r="H29" s="52">
        <f t="shared" ref="H29:H33" si="3">+D29-G29</f>
        <v>0</v>
      </c>
    </row>
    <row r="30" spans="1:8" ht="13.5" customHeight="1" x14ac:dyDescent="0.2">
      <c r="A30" s="2" t="s">
        <v>53</v>
      </c>
      <c r="B30" s="5"/>
      <c r="C30" s="5"/>
      <c r="D30" s="6"/>
      <c r="E30" s="6"/>
      <c r="F30" s="6"/>
      <c r="G30" s="33">
        <f t="shared" si="2"/>
        <v>0</v>
      </c>
      <c r="H30" s="34">
        <f t="shared" si="3"/>
        <v>0</v>
      </c>
    </row>
    <row r="31" spans="1:8" ht="13.5" customHeight="1" x14ac:dyDescent="0.2">
      <c r="A31" s="2" t="s">
        <v>68</v>
      </c>
      <c r="B31" s="5"/>
      <c r="C31" s="5"/>
      <c r="D31" s="6"/>
      <c r="E31" s="6"/>
      <c r="F31" s="6"/>
      <c r="G31" s="33">
        <f t="shared" si="2"/>
        <v>0</v>
      </c>
      <c r="H31" s="34">
        <f t="shared" si="3"/>
        <v>0</v>
      </c>
    </row>
    <row r="32" spans="1:8" ht="13.5" customHeight="1" x14ac:dyDescent="0.2">
      <c r="A32" s="2" t="s">
        <v>69</v>
      </c>
      <c r="B32" s="5"/>
      <c r="C32" s="5"/>
      <c r="D32" s="6"/>
      <c r="E32" s="6"/>
      <c r="F32" s="6"/>
      <c r="G32" s="33">
        <f t="shared" si="2"/>
        <v>0</v>
      </c>
      <c r="H32" s="34">
        <f t="shared" si="3"/>
        <v>0</v>
      </c>
    </row>
    <row r="33" spans="1:8" ht="13.5" customHeight="1" x14ac:dyDescent="0.2">
      <c r="A33" s="2" t="s">
        <v>70</v>
      </c>
      <c r="B33" s="5"/>
      <c r="C33" s="5"/>
      <c r="D33" s="6"/>
      <c r="E33" s="6"/>
      <c r="F33" s="6"/>
      <c r="G33" s="33">
        <f t="shared" si="2"/>
        <v>0</v>
      </c>
      <c r="H33" s="34">
        <f t="shared" si="3"/>
        <v>0</v>
      </c>
    </row>
    <row r="34" spans="1:8" ht="13.5" customHeight="1" x14ac:dyDescent="0.2">
      <c r="A34" s="42"/>
      <c r="B34" s="43"/>
      <c r="C34" s="44" t="s">
        <v>168</v>
      </c>
      <c r="D34" s="45">
        <f>SUM(D28:D33)</f>
        <v>0</v>
      </c>
      <c r="E34" s="45">
        <f t="shared" ref="E34:H34" si="4">SUM(E28:E33)</f>
        <v>0</v>
      </c>
      <c r="F34" s="45">
        <f t="shared" si="4"/>
        <v>0</v>
      </c>
      <c r="G34" s="45">
        <f t="shared" si="4"/>
        <v>0</v>
      </c>
      <c r="H34" s="45">
        <f t="shared" si="4"/>
        <v>0</v>
      </c>
    </row>
    <row r="35" spans="1:8" ht="13.5" customHeight="1" x14ac:dyDescent="0.2">
      <c r="A35" s="48" t="s">
        <v>63</v>
      </c>
      <c r="D35" s="49"/>
      <c r="E35" s="49"/>
      <c r="F35" s="49"/>
      <c r="G35" s="49"/>
      <c r="H35" s="50"/>
    </row>
    <row r="36" spans="1:8" ht="13.5" customHeight="1" x14ac:dyDescent="0.2">
      <c r="A36" s="3" t="s">
        <v>52</v>
      </c>
      <c r="B36" s="7"/>
      <c r="C36" s="7"/>
      <c r="D36" s="8"/>
      <c r="E36" s="8"/>
      <c r="F36" s="8"/>
      <c r="G36" s="51">
        <f t="shared" ref="G36:G40" si="5">+E36+F36</f>
        <v>0</v>
      </c>
      <c r="H36" s="52">
        <f t="shared" ref="H36:H40" si="6">+D36-G36</f>
        <v>0</v>
      </c>
    </row>
    <row r="37" spans="1:8" ht="13.5" customHeight="1" x14ac:dyDescent="0.2">
      <c r="A37" s="2" t="s">
        <v>53</v>
      </c>
      <c r="B37" s="5"/>
      <c r="C37" s="5"/>
      <c r="D37" s="6"/>
      <c r="E37" s="6"/>
      <c r="F37" s="6"/>
      <c r="G37" s="33">
        <f t="shared" si="5"/>
        <v>0</v>
      </c>
      <c r="H37" s="34">
        <f t="shared" si="6"/>
        <v>0</v>
      </c>
    </row>
    <row r="38" spans="1:8" ht="13.5" customHeight="1" x14ac:dyDescent="0.2">
      <c r="A38" s="2" t="s">
        <v>68</v>
      </c>
      <c r="B38" s="5"/>
      <c r="C38" s="5"/>
      <c r="D38" s="6"/>
      <c r="E38" s="6"/>
      <c r="F38" s="6"/>
      <c r="G38" s="33">
        <f t="shared" si="5"/>
        <v>0</v>
      </c>
      <c r="H38" s="34">
        <f t="shared" si="6"/>
        <v>0</v>
      </c>
    </row>
    <row r="39" spans="1:8" ht="13.5" customHeight="1" x14ac:dyDescent="0.2">
      <c r="A39" s="2" t="s">
        <v>69</v>
      </c>
      <c r="B39" s="5"/>
      <c r="C39" s="5"/>
      <c r="D39" s="6"/>
      <c r="E39" s="6"/>
      <c r="F39" s="6"/>
      <c r="G39" s="33">
        <f t="shared" si="5"/>
        <v>0</v>
      </c>
      <c r="H39" s="34">
        <f t="shared" si="6"/>
        <v>0</v>
      </c>
    </row>
    <row r="40" spans="1:8" ht="13.5" customHeight="1" x14ac:dyDescent="0.2">
      <c r="A40" s="2" t="s">
        <v>70</v>
      </c>
      <c r="B40" s="5"/>
      <c r="C40" s="5"/>
      <c r="D40" s="6"/>
      <c r="E40" s="6"/>
      <c r="F40" s="6"/>
      <c r="G40" s="33">
        <f t="shared" si="5"/>
        <v>0</v>
      </c>
      <c r="H40" s="34">
        <f t="shared" si="6"/>
        <v>0</v>
      </c>
    </row>
    <row r="41" spans="1:8" ht="13.5" customHeight="1" x14ac:dyDescent="0.2">
      <c r="A41" s="38"/>
      <c r="B41" s="36"/>
      <c r="C41" s="39" t="s">
        <v>71</v>
      </c>
      <c r="D41" s="40">
        <f t="shared" ref="D41:E41" si="7">SUM(D36:D40)</f>
        <v>0</v>
      </c>
      <c r="E41" s="40">
        <f t="shared" si="7"/>
        <v>0</v>
      </c>
      <c r="F41" s="40">
        <f>SUM(F36:F40)</f>
        <v>0</v>
      </c>
      <c r="G41" s="40">
        <f>SUM(G36:G40)</f>
        <v>0</v>
      </c>
      <c r="H41" s="40">
        <f>SUM(H36:H40)</f>
        <v>0</v>
      </c>
    </row>
    <row r="42" spans="1:8" ht="13.5" customHeight="1" x14ac:dyDescent="0.2">
      <c r="A42" s="31" t="s">
        <v>72</v>
      </c>
      <c r="B42" s="36"/>
      <c r="C42" s="32"/>
      <c r="D42" s="9"/>
      <c r="E42" s="6"/>
      <c r="F42" s="6"/>
      <c r="G42" s="33">
        <f>+E42+F42</f>
        <v>0</v>
      </c>
      <c r="H42" s="34">
        <f t="shared" ref="H42" si="8">+D42-G42</f>
        <v>0</v>
      </c>
    </row>
    <row r="43" spans="1:8" ht="13.5" customHeight="1" x14ac:dyDescent="0.2">
      <c r="A43" s="35" t="s">
        <v>65</v>
      </c>
      <c r="B43" s="36"/>
      <c r="C43" s="36"/>
      <c r="D43" s="36"/>
      <c r="E43" s="36"/>
      <c r="F43" s="36"/>
      <c r="G43" s="36"/>
      <c r="H43" s="41"/>
    </row>
    <row r="44" spans="1:8" ht="13.5" customHeight="1" x14ac:dyDescent="0.2">
      <c r="A44" s="2" t="s">
        <v>73</v>
      </c>
      <c r="B44" s="5"/>
      <c r="C44" s="5"/>
      <c r="D44" s="6"/>
      <c r="E44" s="6"/>
      <c r="F44" s="6"/>
      <c r="G44" s="33">
        <f t="shared" ref="G44:G56" si="9">+E44+F44</f>
        <v>0</v>
      </c>
      <c r="H44" s="34">
        <f t="shared" ref="H44:H56" si="10">+D44-G44</f>
        <v>0</v>
      </c>
    </row>
    <row r="45" spans="1:8" ht="13.5" customHeight="1" x14ac:dyDescent="0.2">
      <c r="A45" s="2" t="s">
        <v>53</v>
      </c>
      <c r="B45" s="5"/>
      <c r="C45" s="5"/>
      <c r="D45" s="6"/>
      <c r="E45" s="6"/>
      <c r="F45" s="6"/>
      <c r="G45" s="33">
        <f t="shared" si="9"/>
        <v>0</v>
      </c>
      <c r="H45" s="34">
        <f t="shared" si="10"/>
        <v>0</v>
      </c>
    </row>
    <row r="46" spans="1:8" ht="13.5" customHeight="1" x14ac:dyDescent="0.2">
      <c r="A46" s="2" t="s">
        <v>68</v>
      </c>
      <c r="B46" s="5"/>
      <c r="C46" s="5"/>
      <c r="D46" s="6"/>
      <c r="E46" s="6"/>
      <c r="F46" s="6"/>
      <c r="G46" s="33">
        <f t="shared" si="9"/>
        <v>0</v>
      </c>
      <c r="H46" s="34">
        <f t="shared" si="10"/>
        <v>0</v>
      </c>
    </row>
    <row r="47" spans="1:8" ht="13.5" customHeight="1" x14ac:dyDescent="0.2">
      <c r="A47" s="2" t="s">
        <v>69</v>
      </c>
      <c r="B47" s="5"/>
      <c r="C47" s="5"/>
      <c r="D47" s="6"/>
      <c r="E47" s="6"/>
      <c r="F47" s="6"/>
      <c r="G47" s="33">
        <f t="shared" si="9"/>
        <v>0</v>
      </c>
      <c r="H47" s="34">
        <f t="shared" si="10"/>
        <v>0</v>
      </c>
    </row>
    <row r="48" spans="1:8" ht="13.5" customHeight="1" x14ac:dyDescent="0.2">
      <c r="A48" s="2" t="s">
        <v>70</v>
      </c>
      <c r="B48" s="5"/>
      <c r="C48" s="5"/>
      <c r="D48" s="6"/>
      <c r="E48" s="6"/>
      <c r="F48" s="6"/>
      <c r="G48" s="33">
        <f t="shared" si="9"/>
        <v>0</v>
      </c>
      <c r="H48" s="34">
        <f t="shared" si="10"/>
        <v>0</v>
      </c>
    </row>
    <row r="49" spans="1:8" ht="13.5" customHeight="1" x14ac:dyDescent="0.2">
      <c r="A49" s="2" t="s">
        <v>74</v>
      </c>
      <c r="B49" s="5"/>
      <c r="C49" s="5"/>
      <c r="D49" s="6"/>
      <c r="E49" s="6"/>
      <c r="F49" s="6"/>
      <c r="G49" s="33">
        <f t="shared" si="9"/>
        <v>0</v>
      </c>
      <c r="H49" s="34">
        <f t="shared" si="10"/>
        <v>0</v>
      </c>
    </row>
    <row r="50" spans="1:8" ht="13.5" customHeight="1" x14ac:dyDescent="0.2">
      <c r="A50" s="2" t="s">
        <v>75</v>
      </c>
      <c r="B50" s="5"/>
      <c r="C50" s="5"/>
      <c r="D50" s="6"/>
      <c r="E50" s="6"/>
      <c r="F50" s="6"/>
      <c r="G50" s="33">
        <f t="shared" si="9"/>
        <v>0</v>
      </c>
      <c r="H50" s="34">
        <f t="shared" si="10"/>
        <v>0</v>
      </c>
    </row>
    <row r="51" spans="1:8" ht="13.5" customHeight="1" x14ac:dyDescent="0.2">
      <c r="A51" s="2" t="s">
        <v>76</v>
      </c>
      <c r="B51" s="5"/>
      <c r="C51" s="5"/>
      <c r="D51" s="6"/>
      <c r="E51" s="6"/>
      <c r="F51" s="6"/>
      <c r="G51" s="33">
        <f t="shared" si="9"/>
        <v>0</v>
      </c>
      <c r="H51" s="34">
        <f t="shared" si="10"/>
        <v>0</v>
      </c>
    </row>
    <row r="52" spans="1:8" ht="13.5" customHeight="1" x14ac:dyDescent="0.2">
      <c r="A52" s="2" t="s">
        <v>77</v>
      </c>
      <c r="B52" s="5"/>
      <c r="C52" s="5"/>
      <c r="D52" s="6"/>
      <c r="E52" s="6"/>
      <c r="F52" s="6"/>
      <c r="G52" s="33">
        <f t="shared" si="9"/>
        <v>0</v>
      </c>
      <c r="H52" s="34">
        <f t="shared" si="10"/>
        <v>0</v>
      </c>
    </row>
    <row r="53" spans="1:8" ht="13.5" customHeight="1" x14ac:dyDescent="0.2">
      <c r="A53" s="2" t="s">
        <v>36</v>
      </c>
      <c r="B53" s="5"/>
      <c r="C53" s="5"/>
      <c r="D53" s="6"/>
      <c r="E53" s="6"/>
      <c r="F53" s="6"/>
      <c r="G53" s="33">
        <f t="shared" si="9"/>
        <v>0</v>
      </c>
      <c r="H53" s="34">
        <f t="shared" si="10"/>
        <v>0</v>
      </c>
    </row>
    <row r="54" spans="1:8" ht="13.5" customHeight="1" x14ac:dyDescent="0.2">
      <c r="A54" s="2" t="s">
        <v>37</v>
      </c>
      <c r="B54" s="5"/>
      <c r="C54" s="5"/>
      <c r="D54" s="6"/>
      <c r="E54" s="6"/>
      <c r="F54" s="6"/>
      <c r="G54" s="33">
        <f t="shared" si="9"/>
        <v>0</v>
      </c>
      <c r="H54" s="34">
        <f t="shared" si="10"/>
        <v>0</v>
      </c>
    </row>
    <row r="55" spans="1:8" ht="13.5" customHeight="1" x14ac:dyDescent="0.2">
      <c r="A55" s="2" t="s">
        <v>38</v>
      </c>
      <c r="B55" s="5"/>
      <c r="C55" s="5"/>
      <c r="D55" s="6"/>
      <c r="E55" s="6"/>
      <c r="F55" s="6"/>
      <c r="G55" s="33">
        <f t="shared" si="9"/>
        <v>0</v>
      </c>
      <c r="H55" s="34">
        <f t="shared" si="10"/>
        <v>0</v>
      </c>
    </row>
    <row r="56" spans="1:8" ht="13.5" customHeight="1" x14ac:dyDescent="0.2">
      <c r="A56" s="2" t="s">
        <v>39</v>
      </c>
      <c r="B56" s="5"/>
      <c r="C56" s="5"/>
      <c r="D56" s="6"/>
      <c r="E56" s="6"/>
      <c r="F56" s="6"/>
      <c r="G56" s="33">
        <f t="shared" si="9"/>
        <v>0</v>
      </c>
      <c r="H56" s="34">
        <f t="shared" si="10"/>
        <v>0</v>
      </c>
    </row>
    <row r="57" spans="1:8" ht="13.5" customHeight="1" thickBot="1" x14ac:dyDescent="0.25">
      <c r="A57" s="38"/>
      <c r="B57" s="36"/>
      <c r="C57" s="39" t="s">
        <v>40</v>
      </c>
      <c r="D57" s="40">
        <f>SUM(D44:D56)</f>
        <v>0</v>
      </c>
      <c r="E57" s="40">
        <f>SUM(E44:E56)</f>
        <v>0</v>
      </c>
      <c r="F57" s="40">
        <f>SUM(F44:F56)</f>
        <v>0</v>
      </c>
      <c r="G57" s="86">
        <f t="shared" ref="G57" si="11">+E57+F57</f>
        <v>0</v>
      </c>
      <c r="H57" s="40">
        <f t="shared" ref="H57" si="12">+D57-G57</f>
        <v>0</v>
      </c>
    </row>
    <row r="58" spans="1:8" ht="13.5" customHeight="1" thickTop="1" x14ac:dyDescent="0.2">
      <c r="A58" s="31" t="s">
        <v>66</v>
      </c>
      <c r="B58" s="32" t="s">
        <v>41</v>
      </c>
      <c r="C58" s="10"/>
      <c r="D58" s="6"/>
      <c r="E58" s="6"/>
      <c r="F58" s="6"/>
      <c r="G58" s="33">
        <f>+E58+F58</f>
        <v>0</v>
      </c>
      <c r="H58" s="34">
        <f>+D58-G58</f>
        <v>0</v>
      </c>
    </row>
    <row r="59" spans="1:8" ht="13.5" customHeight="1" x14ac:dyDescent="0.2">
      <c r="A59" s="53"/>
      <c r="B59" s="54"/>
      <c r="C59" s="54"/>
      <c r="D59" s="54"/>
      <c r="E59" s="54"/>
      <c r="F59" s="54"/>
      <c r="G59" s="54"/>
      <c r="H59" s="55"/>
    </row>
    <row r="60" spans="1:8" ht="13.5" customHeight="1" x14ac:dyDescent="0.2">
      <c r="A60" s="56"/>
      <c r="B60" s="57"/>
      <c r="C60" s="58" t="s">
        <v>42</v>
      </c>
      <c r="D60" s="59">
        <f>D11+D12+D17+D22+D27+D34+D57+D58+D41+D42</f>
        <v>0</v>
      </c>
      <c r="E60" s="59">
        <f>E11+E12+E17+E22+E27+E34+E57+E58+E41+E42</f>
        <v>0</v>
      </c>
      <c r="F60" s="59">
        <f t="shared" ref="F60:H60" si="13">F11+F12+F17+F22+F27+F34+F57+F58+F41+F42</f>
        <v>0</v>
      </c>
      <c r="G60" s="59">
        <f t="shared" si="13"/>
        <v>0</v>
      </c>
      <c r="H60" s="60">
        <f t="shared" si="13"/>
        <v>0</v>
      </c>
    </row>
  </sheetData>
  <sheetProtection algorithmName="SHA-512" hashValue="RLodOT8K9wT/prNclMjobm3bilTYCXB8hATCVENqbWhha4VLaFVPqarh7CbiqYAdI6avgxdk6FW/rmF7g2cGww==" saltValue="NHFkzbWnmhv4nLpdI5UzBw==" spinCount="100000" sheet="1" selectLockedCells="1"/>
  <mergeCells count="9">
    <mergeCell ref="A8:C8"/>
    <mergeCell ref="B5:D5"/>
    <mergeCell ref="E2:F2"/>
    <mergeCell ref="G1:H1"/>
    <mergeCell ref="B1:D1"/>
    <mergeCell ref="B3:D3"/>
    <mergeCell ref="G2:H2"/>
    <mergeCell ref="G3:H3"/>
    <mergeCell ref="G4:H4"/>
  </mergeCells>
  <dataValidations count="1">
    <dataValidation type="whole" allowBlank="1" showInputMessage="1" showErrorMessage="1" sqref="G6:G7" xr:uid="{09B9F208-A352-4F6B-9704-C40CEFF66387}">
      <formula1>1</formula1>
      <formula2>100</formula2>
    </dataValidation>
  </dataValidations>
  <printOptions horizontalCentered="1"/>
  <pageMargins left="8.9999999999999993E-3" right="8.9999999999999993E-3" top="0.69874999999999998" bottom="0.01" header="0.25" footer="4.0000000000000001E-3"/>
  <pageSetup scale="88" orientation="portrait" r:id="rId1"/>
  <headerFooter>
    <oddHeader>&amp;C&amp;"-,Bold"&amp;12 SCHEDULE OF PAYMENT
PROGRAM RECONCILIATION REPORT</oddHeader>
    <oddFooter>&amp;L&amp;8Revised 07/2025&amp;C&amp;8West Virginia Bureau for Behavioral Health</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E64EA-9EE1-4A9E-AEF4-30C63A159601}">
  <sheetPr codeName="Sheet5">
    <pageSetUpPr fitToPage="1"/>
  </sheetPr>
  <dimension ref="A1:I60"/>
  <sheetViews>
    <sheetView zoomScale="120" zoomScaleNormal="120" workbookViewId="0">
      <selection activeCell="C40" sqref="C40"/>
    </sheetView>
  </sheetViews>
  <sheetFormatPr defaultRowHeight="13.5" customHeight="1" x14ac:dyDescent="0.2"/>
  <cols>
    <col min="1" max="1" width="16.85546875" style="17" customWidth="1"/>
    <col min="2" max="3" width="9.7109375" style="17" customWidth="1"/>
    <col min="4" max="4" width="13" style="17" customWidth="1"/>
    <col min="5" max="5" width="12.42578125" style="17" customWidth="1"/>
    <col min="6" max="6" width="13.5703125" style="17" customWidth="1"/>
    <col min="7" max="8" width="11.7109375" style="17" customWidth="1"/>
    <col min="9" max="16384" width="9.140625" style="17"/>
  </cols>
  <sheetData>
    <row r="1" spans="1:9" ht="13.5" customHeight="1" thickBot="1" x14ac:dyDescent="0.25">
      <c r="A1" s="12" t="s">
        <v>14</v>
      </c>
      <c r="B1" s="166">
        <f>'Recon Summary'!K1</f>
        <v>0</v>
      </c>
      <c r="C1" s="166"/>
      <c r="D1" s="166"/>
      <c r="E1" s="20"/>
      <c r="F1" s="12" t="s">
        <v>16</v>
      </c>
      <c r="G1" s="168">
        <f>'Recon Summary'!M13</f>
        <v>0</v>
      </c>
      <c r="H1" s="168"/>
    </row>
    <row r="2" spans="1:9" ht="13.5" customHeight="1" x14ac:dyDescent="0.2">
      <c r="A2" s="13"/>
      <c r="B2" s="21"/>
      <c r="C2" s="21"/>
      <c r="D2" s="21"/>
      <c r="E2" s="167" t="s">
        <v>17</v>
      </c>
      <c r="F2" s="167"/>
      <c r="G2" s="169">
        <v>2</v>
      </c>
      <c r="H2" s="169"/>
    </row>
    <row r="3" spans="1:9" ht="13.5" customHeight="1" thickBot="1" x14ac:dyDescent="0.25">
      <c r="A3" s="12" t="s">
        <v>18</v>
      </c>
      <c r="B3" s="166">
        <f>'Template Filler'!B23</f>
        <v>0</v>
      </c>
      <c r="C3" s="166"/>
      <c r="D3" s="166"/>
      <c r="E3" s="22"/>
      <c r="F3" s="12" t="s">
        <v>19</v>
      </c>
      <c r="G3" s="170">
        <f>G60</f>
        <v>0</v>
      </c>
      <c r="H3" s="170"/>
    </row>
    <row r="4" spans="1:9" ht="13.5" customHeight="1" x14ac:dyDescent="0.2">
      <c r="A4" s="12"/>
      <c r="B4" s="23"/>
      <c r="C4" s="23"/>
      <c r="D4" s="23"/>
      <c r="E4" s="22"/>
      <c r="F4" s="12" t="s">
        <v>20</v>
      </c>
      <c r="G4" s="170">
        <f xml:space="preserve"> SUM(G2 - G3)</f>
        <v>2</v>
      </c>
      <c r="H4" s="170"/>
    </row>
    <row r="5" spans="1:9" ht="13.5" customHeight="1" thickBot="1" x14ac:dyDescent="0.25">
      <c r="A5" s="12" t="s">
        <v>15</v>
      </c>
      <c r="B5" s="166">
        <f>'Recon Summary'!Q1</f>
        <v>0</v>
      </c>
      <c r="C5" s="166"/>
      <c r="D5" s="166"/>
      <c r="E5" s="22"/>
      <c r="F5" s="12" t="s">
        <v>50</v>
      </c>
      <c r="G5" s="24"/>
      <c r="H5" s="4">
        <v>50</v>
      </c>
    </row>
    <row r="6" spans="1:9" ht="13.5" customHeight="1" x14ac:dyDescent="0.2">
      <c r="A6" s="12"/>
      <c r="B6" s="22"/>
      <c r="C6" s="22"/>
      <c r="D6" s="22"/>
      <c r="F6" s="12" t="s">
        <v>132</v>
      </c>
      <c r="G6" s="89"/>
      <c r="H6" s="87">
        <v>1</v>
      </c>
      <c r="I6" s="22"/>
    </row>
    <row r="7" spans="1:9" ht="7.5" customHeight="1" x14ac:dyDescent="0.2">
      <c r="A7" s="12"/>
      <c r="B7" s="22"/>
      <c r="C7" s="22"/>
      <c r="D7" s="22"/>
      <c r="F7" s="12"/>
      <c r="G7" s="14"/>
      <c r="H7" s="14"/>
      <c r="I7" s="22"/>
    </row>
    <row r="8" spans="1:9" ht="13.5" customHeight="1" x14ac:dyDescent="0.2">
      <c r="A8" s="165" t="s">
        <v>149</v>
      </c>
      <c r="B8" s="165"/>
      <c r="C8" s="165"/>
      <c r="D8" s="13" t="s">
        <v>21</v>
      </c>
      <c r="E8" s="18">
        <f>'Program Recon'!E8</f>
        <v>0</v>
      </c>
      <c r="F8" s="13" t="s">
        <v>22</v>
      </c>
      <c r="G8" s="18">
        <f>'Program Recon'!G8</f>
        <v>0</v>
      </c>
    </row>
    <row r="9" spans="1:9" ht="13.5" customHeight="1" x14ac:dyDescent="0.2">
      <c r="A9" s="26"/>
      <c r="B9" s="27"/>
      <c r="C9" s="27"/>
      <c r="D9" s="27" t="s">
        <v>23</v>
      </c>
      <c r="E9" s="27" t="s">
        <v>6</v>
      </c>
      <c r="F9" s="27" t="s">
        <v>24</v>
      </c>
      <c r="G9" s="27" t="s">
        <v>25</v>
      </c>
      <c r="H9" s="28" t="s">
        <v>26</v>
      </c>
    </row>
    <row r="10" spans="1:9" ht="13.5" customHeight="1" x14ac:dyDescent="0.2">
      <c r="A10" s="29"/>
      <c r="B10" s="19"/>
      <c r="C10" s="19"/>
      <c r="D10" s="19" t="s">
        <v>27</v>
      </c>
      <c r="E10" s="19" t="s">
        <v>11</v>
      </c>
      <c r="F10" s="19" t="s">
        <v>28</v>
      </c>
      <c r="G10" s="19" t="s">
        <v>28</v>
      </c>
      <c r="H10" s="30" t="s">
        <v>29</v>
      </c>
    </row>
    <row r="11" spans="1:9" ht="13.5" customHeight="1" x14ac:dyDescent="0.2">
      <c r="A11" s="31" t="s">
        <v>58</v>
      </c>
      <c r="B11" s="32"/>
      <c r="C11" s="32"/>
      <c r="D11" s="6"/>
      <c r="E11" s="6"/>
      <c r="F11" s="6"/>
      <c r="G11" s="33">
        <f>+E11+F11</f>
        <v>0</v>
      </c>
      <c r="H11" s="34">
        <f>+D11-G11</f>
        <v>0</v>
      </c>
    </row>
    <row r="12" spans="1:9" ht="13.5" customHeight="1" x14ac:dyDescent="0.2">
      <c r="A12" s="31" t="s">
        <v>30</v>
      </c>
      <c r="B12" s="32"/>
      <c r="C12" s="32"/>
      <c r="D12" s="6"/>
      <c r="E12" s="6"/>
      <c r="F12" s="6"/>
      <c r="G12" s="33">
        <f>+E12+F12</f>
        <v>0</v>
      </c>
      <c r="H12" s="34">
        <f>+D12-G12</f>
        <v>0</v>
      </c>
    </row>
    <row r="13" spans="1:9" ht="13.5" customHeight="1" x14ac:dyDescent="0.2">
      <c r="A13" s="35" t="s">
        <v>59</v>
      </c>
      <c r="B13" s="36"/>
      <c r="C13" s="36"/>
      <c r="D13" s="36"/>
      <c r="E13" s="36"/>
      <c r="F13" s="36"/>
      <c r="G13" s="36"/>
      <c r="H13" s="37"/>
    </row>
    <row r="14" spans="1:9" ht="13.5" customHeight="1" x14ac:dyDescent="0.2">
      <c r="A14" s="2" t="s">
        <v>52</v>
      </c>
      <c r="B14" s="5"/>
      <c r="C14" s="5"/>
      <c r="D14" s="6"/>
      <c r="E14" s="6"/>
      <c r="F14" s="6"/>
      <c r="G14" s="33">
        <f>+E14+F14</f>
        <v>0</v>
      </c>
      <c r="H14" s="34">
        <f>+D14-G14</f>
        <v>0</v>
      </c>
    </row>
    <row r="15" spans="1:9" ht="13.5" customHeight="1" x14ac:dyDescent="0.2">
      <c r="A15" s="2" t="s">
        <v>53</v>
      </c>
      <c r="B15" s="5"/>
      <c r="C15" s="5"/>
      <c r="D15" s="6"/>
      <c r="E15" s="6"/>
      <c r="F15" s="6"/>
      <c r="G15" s="33">
        <f>+E15+F15</f>
        <v>0</v>
      </c>
      <c r="H15" s="34">
        <f>+D15-G15</f>
        <v>0</v>
      </c>
    </row>
    <row r="16" spans="1:9" ht="13.5" customHeight="1" x14ac:dyDescent="0.2">
      <c r="A16" s="2" t="s">
        <v>31</v>
      </c>
      <c r="B16" s="5"/>
      <c r="C16" s="5"/>
      <c r="D16" s="6"/>
      <c r="E16" s="6"/>
      <c r="F16" s="6"/>
      <c r="G16" s="33">
        <f>+E16+F16</f>
        <v>0</v>
      </c>
      <c r="H16" s="34">
        <f>+D16-G16</f>
        <v>0</v>
      </c>
    </row>
    <row r="17" spans="1:8" ht="13.5" customHeight="1" x14ac:dyDescent="0.2">
      <c r="A17" s="38"/>
      <c r="B17" s="36"/>
      <c r="C17" s="39" t="s">
        <v>67</v>
      </c>
      <c r="D17" s="40">
        <f>SUM(D14:D16)</f>
        <v>0</v>
      </c>
      <c r="E17" s="40">
        <f>SUM(E14:E16)</f>
        <v>0</v>
      </c>
      <c r="F17" s="40">
        <f>SUM(F14:F16)</f>
        <v>0</v>
      </c>
      <c r="G17" s="40">
        <f>SUM(G14:G16)</f>
        <v>0</v>
      </c>
      <c r="H17" s="40">
        <f>SUM(H14:H16)</f>
        <v>0</v>
      </c>
    </row>
    <row r="18" spans="1:8" ht="13.5" customHeight="1" x14ac:dyDescent="0.2">
      <c r="A18" s="35" t="s">
        <v>60</v>
      </c>
      <c r="B18" s="36"/>
      <c r="C18" s="36"/>
      <c r="D18" s="36"/>
      <c r="E18" s="36"/>
      <c r="F18" s="36"/>
      <c r="G18" s="36"/>
      <c r="H18" s="37"/>
    </row>
    <row r="19" spans="1:8" ht="13.5" customHeight="1" x14ac:dyDescent="0.2">
      <c r="A19" s="2" t="s">
        <v>52</v>
      </c>
      <c r="B19" s="5"/>
      <c r="C19" s="5"/>
      <c r="D19" s="6"/>
      <c r="E19" s="6"/>
      <c r="F19" s="6"/>
      <c r="G19" s="33">
        <f t="shared" ref="G19:G21" si="0">+E19+F19</f>
        <v>0</v>
      </c>
      <c r="H19" s="34">
        <f t="shared" ref="H19:H21" si="1">+D19-G19</f>
        <v>0</v>
      </c>
    </row>
    <row r="20" spans="1:8" ht="13.5" customHeight="1" x14ac:dyDescent="0.2">
      <c r="A20" s="2" t="s">
        <v>53</v>
      </c>
      <c r="B20" s="5"/>
      <c r="C20" s="5"/>
      <c r="D20" s="6"/>
      <c r="E20" s="6"/>
      <c r="F20" s="6"/>
      <c r="G20" s="33">
        <f t="shared" si="0"/>
        <v>0</v>
      </c>
      <c r="H20" s="34">
        <f t="shared" si="1"/>
        <v>0</v>
      </c>
    </row>
    <row r="21" spans="1:8" ht="13.5" customHeight="1" x14ac:dyDescent="0.2">
      <c r="A21" s="2" t="s">
        <v>31</v>
      </c>
      <c r="B21" s="5"/>
      <c r="C21" s="5"/>
      <c r="D21" s="6"/>
      <c r="E21" s="6"/>
      <c r="F21" s="6"/>
      <c r="G21" s="33">
        <f t="shared" si="0"/>
        <v>0</v>
      </c>
      <c r="H21" s="34">
        <f t="shared" si="1"/>
        <v>0</v>
      </c>
    </row>
    <row r="22" spans="1:8" ht="13.5" customHeight="1" x14ac:dyDescent="0.2">
      <c r="A22" s="38"/>
      <c r="B22" s="36"/>
      <c r="C22" s="39" t="s">
        <v>32</v>
      </c>
      <c r="D22" s="40">
        <f>SUM(D19:D21)</f>
        <v>0</v>
      </c>
      <c r="E22" s="40">
        <f>SUM(E19:E21)</f>
        <v>0</v>
      </c>
      <c r="F22" s="40">
        <f>SUM(F19:F21)</f>
        <v>0</v>
      </c>
      <c r="G22" s="40">
        <f>SUM(G19:G21)</f>
        <v>0</v>
      </c>
      <c r="H22" s="40">
        <f>SUM(H19:H21)</f>
        <v>0</v>
      </c>
    </row>
    <row r="23" spans="1:8" ht="13.5" customHeight="1" x14ac:dyDescent="0.2">
      <c r="A23" s="35" t="s">
        <v>61</v>
      </c>
      <c r="B23" s="36"/>
      <c r="C23" s="36"/>
      <c r="D23" s="36"/>
      <c r="E23" s="36"/>
      <c r="F23" s="36"/>
      <c r="G23" s="36"/>
      <c r="H23" s="41"/>
    </row>
    <row r="24" spans="1:8" ht="13.5" customHeight="1" x14ac:dyDescent="0.2">
      <c r="A24" s="2" t="s">
        <v>33</v>
      </c>
      <c r="B24" s="5"/>
      <c r="C24" s="5"/>
      <c r="D24" s="6"/>
      <c r="E24" s="6"/>
      <c r="F24" s="6"/>
      <c r="G24" s="33">
        <f>+E24+F24</f>
        <v>0</v>
      </c>
      <c r="H24" s="34">
        <f>+D24-G24</f>
        <v>0</v>
      </c>
    </row>
    <row r="25" spans="1:8" ht="13.5" customHeight="1" x14ac:dyDescent="0.2">
      <c r="A25" s="2" t="s">
        <v>34</v>
      </c>
      <c r="B25" s="5"/>
      <c r="C25" s="5"/>
      <c r="D25" s="6"/>
      <c r="E25" s="6"/>
      <c r="F25" s="6"/>
      <c r="G25" s="33">
        <f>+E25+F25</f>
        <v>0</v>
      </c>
      <c r="H25" s="34">
        <f>+D25-G25</f>
        <v>0</v>
      </c>
    </row>
    <row r="26" spans="1:8" ht="13.5" customHeight="1" x14ac:dyDescent="0.2">
      <c r="A26" s="2" t="s">
        <v>31</v>
      </c>
      <c r="B26" s="5"/>
      <c r="C26" s="5"/>
      <c r="D26" s="6"/>
      <c r="E26" s="6"/>
      <c r="F26" s="6"/>
      <c r="G26" s="33">
        <f>+E26+F26</f>
        <v>0</v>
      </c>
      <c r="H26" s="34">
        <f>+D26-G26</f>
        <v>0</v>
      </c>
    </row>
    <row r="27" spans="1:8" ht="13.5" customHeight="1" x14ac:dyDescent="0.2">
      <c r="A27" s="42"/>
      <c r="B27" s="43"/>
      <c r="C27" s="44" t="s">
        <v>35</v>
      </c>
      <c r="D27" s="45">
        <f>SUM(D24:D26)</f>
        <v>0</v>
      </c>
      <c r="E27" s="45">
        <f>SUM(E24:E26)</f>
        <v>0</v>
      </c>
      <c r="F27" s="45">
        <f>SUM(F24:F26)</f>
        <v>0</v>
      </c>
      <c r="G27" s="46">
        <f>+E27+F27</f>
        <v>0</v>
      </c>
      <c r="H27" s="47">
        <f>+D27-G27</f>
        <v>0</v>
      </c>
    </row>
    <row r="28" spans="1:8" ht="13.5" customHeight="1" x14ac:dyDescent="0.2">
      <c r="A28" s="48" t="s">
        <v>62</v>
      </c>
      <c r="D28" s="49"/>
      <c r="E28" s="49"/>
      <c r="F28" s="49"/>
      <c r="G28" s="49"/>
      <c r="H28" s="50"/>
    </row>
    <row r="29" spans="1:8" ht="13.5" customHeight="1" x14ac:dyDescent="0.2">
      <c r="A29" s="3" t="s">
        <v>52</v>
      </c>
      <c r="B29" s="7"/>
      <c r="C29" s="7"/>
      <c r="D29" s="8"/>
      <c r="E29" s="8"/>
      <c r="F29" s="8"/>
      <c r="G29" s="51">
        <f t="shared" ref="G29:G33" si="2">+E29+F29</f>
        <v>0</v>
      </c>
      <c r="H29" s="52">
        <f t="shared" ref="H29:H33" si="3">+D29-G29</f>
        <v>0</v>
      </c>
    </row>
    <row r="30" spans="1:8" ht="13.5" customHeight="1" x14ac:dyDescent="0.2">
      <c r="A30" s="2" t="s">
        <v>53</v>
      </c>
      <c r="B30" s="5"/>
      <c r="C30" s="5"/>
      <c r="D30" s="6"/>
      <c r="E30" s="6"/>
      <c r="F30" s="6"/>
      <c r="G30" s="33">
        <f t="shared" si="2"/>
        <v>0</v>
      </c>
      <c r="H30" s="34">
        <f t="shared" si="3"/>
        <v>0</v>
      </c>
    </row>
    <row r="31" spans="1:8" ht="13.5" customHeight="1" x14ac:dyDescent="0.2">
      <c r="A31" s="2" t="s">
        <v>68</v>
      </c>
      <c r="B31" s="5"/>
      <c r="C31" s="5"/>
      <c r="D31" s="6"/>
      <c r="E31" s="6"/>
      <c r="F31" s="6"/>
      <c r="G31" s="33">
        <f t="shared" si="2"/>
        <v>0</v>
      </c>
      <c r="H31" s="34">
        <f t="shared" si="3"/>
        <v>0</v>
      </c>
    </row>
    <row r="32" spans="1:8" ht="13.5" customHeight="1" x14ac:dyDescent="0.2">
      <c r="A32" s="2" t="s">
        <v>69</v>
      </c>
      <c r="B32" s="5"/>
      <c r="C32" s="5"/>
      <c r="D32" s="6"/>
      <c r="E32" s="6"/>
      <c r="F32" s="6"/>
      <c r="G32" s="33">
        <f t="shared" si="2"/>
        <v>0</v>
      </c>
      <c r="H32" s="34">
        <f t="shared" si="3"/>
        <v>0</v>
      </c>
    </row>
    <row r="33" spans="1:8" ht="13.5" customHeight="1" x14ac:dyDescent="0.2">
      <c r="A33" s="2" t="s">
        <v>70</v>
      </c>
      <c r="B33" s="5"/>
      <c r="C33" s="5"/>
      <c r="D33" s="6"/>
      <c r="E33" s="6"/>
      <c r="F33" s="6"/>
      <c r="G33" s="33">
        <f t="shared" si="2"/>
        <v>0</v>
      </c>
      <c r="H33" s="34">
        <f t="shared" si="3"/>
        <v>0</v>
      </c>
    </row>
    <row r="34" spans="1:8" ht="13.5" customHeight="1" x14ac:dyDescent="0.2">
      <c r="A34" s="42"/>
      <c r="B34" s="43"/>
      <c r="C34" s="44" t="s">
        <v>168</v>
      </c>
      <c r="D34" s="45">
        <f>SUM(D28:D33)</f>
        <v>0</v>
      </c>
      <c r="E34" s="45">
        <f t="shared" ref="E34:H34" si="4">SUM(E28:E33)</f>
        <v>0</v>
      </c>
      <c r="F34" s="45">
        <f t="shared" si="4"/>
        <v>0</v>
      </c>
      <c r="G34" s="45">
        <f t="shared" si="4"/>
        <v>0</v>
      </c>
      <c r="H34" s="45">
        <f t="shared" si="4"/>
        <v>0</v>
      </c>
    </row>
    <row r="35" spans="1:8" ht="13.5" customHeight="1" x14ac:dyDescent="0.2">
      <c r="A35" s="48" t="s">
        <v>63</v>
      </c>
      <c r="D35" s="49"/>
      <c r="E35" s="49"/>
      <c r="F35" s="49"/>
      <c r="G35" s="49"/>
      <c r="H35" s="50"/>
    </row>
    <row r="36" spans="1:8" ht="13.5" customHeight="1" x14ac:dyDescent="0.2">
      <c r="A36" s="3" t="s">
        <v>52</v>
      </c>
      <c r="B36" s="7"/>
      <c r="C36" s="7"/>
      <c r="D36" s="8"/>
      <c r="E36" s="8"/>
      <c r="F36" s="8"/>
      <c r="G36" s="51">
        <f t="shared" ref="G36:G40" si="5">+E36+F36</f>
        <v>0</v>
      </c>
      <c r="H36" s="52">
        <f t="shared" ref="H36:H40" si="6">+D36-G36</f>
        <v>0</v>
      </c>
    </row>
    <row r="37" spans="1:8" ht="13.5" customHeight="1" x14ac:dyDescent="0.2">
      <c r="A37" s="2" t="s">
        <v>53</v>
      </c>
      <c r="B37" s="5"/>
      <c r="C37" s="5"/>
      <c r="D37" s="6"/>
      <c r="E37" s="6"/>
      <c r="F37" s="6"/>
      <c r="G37" s="33">
        <f t="shared" si="5"/>
        <v>0</v>
      </c>
      <c r="H37" s="34">
        <f t="shared" si="6"/>
        <v>0</v>
      </c>
    </row>
    <row r="38" spans="1:8" ht="13.5" customHeight="1" x14ac:dyDescent="0.2">
      <c r="A38" s="2" t="s">
        <v>68</v>
      </c>
      <c r="B38" s="5"/>
      <c r="C38" s="5"/>
      <c r="D38" s="6"/>
      <c r="E38" s="6"/>
      <c r="F38" s="6"/>
      <c r="G38" s="33">
        <f t="shared" si="5"/>
        <v>0</v>
      </c>
      <c r="H38" s="34">
        <f t="shared" si="6"/>
        <v>0</v>
      </c>
    </row>
    <row r="39" spans="1:8" ht="13.5" customHeight="1" x14ac:dyDescent="0.2">
      <c r="A39" s="2" t="s">
        <v>69</v>
      </c>
      <c r="B39" s="5"/>
      <c r="C39" s="5"/>
      <c r="D39" s="6"/>
      <c r="E39" s="6"/>
      <c r="F39" s="6"/>
      <c r="G39" s="33">
        <f t="shared" si="5"/>
        <v>0</v>
      </c>
      <c r="H39" s="34">
        <f t="shared" si="6"/>
        <v>0</v>
      </c>
    </row>
    <row r="40" spans="1:8" ht="13.5" customHeight="1" x14ac:dyDescent="0.2">
      <c r="A40" s="2" t="s">
        <v>70</v>
      </c>
      <c r="B40" s="5"/>
      <c r="C40" s="5"/>
      <c r="D40" s="6"/>
      <c r="E40" s="6"/>
      <c r="F40" s="6"/>
      <c r="G40" s="33">
        <f t="shared" si="5"/>
        <v>0</v>
      </c>
      <c r="H40" s="34">
        <f t="shared" si="6"/>
        <v>0</v>
      </c>
    </row>
    <row r="41" spans="1:8" ht="13.5" customHeight="1" x14ac:dyDescent="0.2">
      <c r="A41" s="38"/>
      <c r="B41" s="36"/>
      <c r="C41" s="39" t="s">
        <v>71</v>
      </c>
      <c r="D41" s="40">
        <f t="shared" ref="D41:E41" si="7">SUM(D36:D40)</f>
        <v>0</v>
      </c>
      <c r="E41" s="40">
        <f t="shared" si="7"/>
        <v>0</v>
      </c>
      <c r="F41" s="40">
        <f>SUM(F36:F40)</f>
        <v>0</v>
      </c>
      <c r="G41" s="40">
        <f>SUM(G36:G40)</f>
        <v>0</v>
      </c>
      <c r="H41" s="40">
        <f>SUM(H36:H40)</f>
        <v>0</v>
      </c>
    </row>
    <row r="42" spans="1:8" ht="13.5" customHeight="1" x14ac:dyDescent="0.2">
      <c r="A42" s="31" t="s">
        <v>72</v>
      </c>
      <c r="B42" s="36"/>
      <c r="C42" s="32"/>
      <c r="D42" s="9"/>
      <c r="E42" s="6"/>
      <c r="F42" s="6"/>
      <c r="G42" s="33">
        <f>+E42+F42</f>
        <v>0</v>
      </c>
      <c r="H42" s="34">
        <f t="shared" ref="H42" si="8">+D42-G42</f>
        <v>0</v>
      </c>
    </row>
    <row r="43" spans="1:8" ht="13.5" customHeight="1" x14ac:dyDescent="0.2">
      <c r="A43" s="35" t="s">
        <v>65</v>
      </c>
      <c r="B43" s="36"/>
      <c r="C43" s="36"/>
      <c r="D43" s="36"/>
      <c r="E43" s="36"/>
      <c r="F43" s="36"/>
      <c r="G43" s="36"/>
      <c r="H43" s="41"/>
    </row>
    <row r="44" spans="1:8" ht="13.5" customHeight="1" x14ac:dyDescent="0.2">
      <c r="A44" s="2" t="s">
        <v>73</v>
      </c>
      <c r="B44" s="5"/>
      <c r="C44" s="5"/>
      <c r="D44" s="6"/>
      <c r="E44" s="6"/>
      <c r="F44" s="6"/>
      <c r="G44" s="33">
        <f t="shared" ref="G44:G57" si="9">+E44+F44</f>
        <v>0</v>
      </c>
      <c r="H44" s="34">
        <f t="shared" ref="H44:H57" si="10">+D44-G44</f>
        <v>0</v>
      </c>
    </row>
    <row r="45" spans="1:8" ht="13.5" customHeight="1" x14ac:dyDescent="0.2">
      <c r="A45" s="2" t="s">
        <v>53</v>
      </c>
      <c r="B45" s="5"/>
      <c r="C45" s="5"/>
      <c r="D45" s="6"/>
      <c r="E45" s="6"/>
      <c r="F45" s="6"/>
      <c r="G45" s="33">
        <f t="shared" si="9"/>
        <v>0</v>
      </c>
      <c r="H45" s="34">
        <f t="shared" si="10"/>
        <v>0</v>
      </c>
    </row>
    <row r="46" spans="1:8" ht="13.5" customHeight="1" x14ac:dyDescent="0.2">
      <c r="A46" s="2" t="s">
        <v>68</v>
      </c>
      <c r="B46" s="5"/>
      <c r="C46" s="5"/>
      <c r="D46" s="6"/>
      <c r="E46" s="6"/>
      <c r="F46" s="6"/>
      <c r="G46" s="33">
        <f t="shared" si="9"/>
        <v>0</v>
      </c>
      <c r="H46" s="34">
        <f t="shared" si="10"/>
        <v>0</v>
      </c>
    </row>
    <row r="47" spans="1:8" ht="13.5" customHeight="1" x14ac:dyDescent="0.2">
      <c r="A47" s="2" t="s">
        <v>69</v>
      </c>
      <c r="B47" s="5"/>
      <c r="C47" s="5"/>
      <c r="D47" s="6"/>
      <c r="E47" s="6"/>
      <c r="F47" s="6"/>
      <c r="G47" s="33">
        <f t="shared" si="9"/>
        <v>0</v>
      </c>
      <c r="H47" s="34">
        <f t="shared" si="10"/>
        <v>0</v>
      </c>
    </row>
    <row r="48" spans="1:8" ht="13.5" customHeight="1" x14ac:dyDescent="0.2">
      <c r="A48" s="2" t="s">
        <v>70</v>
      </c>
      <c r="B48" s="5"/>
      <c r="C48" s="5"/>
      <c r="D48" s="6"/>
      <c r="E48" s="6"/>
      <c r="F48" s="6"/>
      <c r="G48" s="33">
        <f t="shared" si="9"/>
        <v>0</v>
      </c>
      <c r="H48" s="34">
        <f t="shared" si="10"/>
        <v>0</v>
      </c>
    </row>
    <row r="49" spans="1:8" ht="13.5" customHeight="1" x14ac:dyDescent="0.2">
      <c r="A49" s="2" t="s">
        <v>74</v>
      </c>
      <c r="B49" s="5"/>
      <c r="C49" s="5"/>
      <c r="D49" s="6"/>
      <c r="E49" s="6"/>
      <c r="F49" s="6"/>
      <c r="G49" s="33">
        <f t="shared" si="9"/>
        <v>0</v>
      </c>
      <c r="H49" s="34">
        <f t="shared" si="10"/>
        <v>0</v>
      </c>
    </row>
    <row r="50" spans="1:8" ht="13.5" customHeight="1" x14ac:dyDescent="0.2">
      <c r="A50" s="2" t="s">
        <v>75</v>
      </c>
      <c r="B50" s="5"/>
      <c r="C50" s="5"/>
      <c r="D50" s="6"/>
      <c r="E50" s="6"/>
      <c r="F50" s="6"/>
      <c r="G50" s="33">
        <f t="shared" si="9"/>
        <v>0</v>
      </c>
      <c r="H50" s="34">
        <f t="shared" si="10"/>
        <v>0</v>
      </c>
    </row>
    <row r="51" spans="1:8" ht="13.5" customHeight="1" x14ac:dyDescent="0.2">
      <c r="A51" s="2" t="s">
        <v>76</v>
      </c>
      <c r="B51" s="5"/>
      <c r="C51" s="5"/>
      <c r="D51" s="6"/>
      <c r="E51" s="6"/>
      <c r="F51" s="6"/>
      <c r="G51" s="33">
        <f t="shared" si="9"/>
        <v>0</v>
      </c>
      <c r="H51" s="34">
        <f t="shared" si="10"/>
        <v>0</v>
      </c>
    </row>
    <row r="52" spans="1:8" ht="13.5" customHeight="1" x14ac:dyDescent="0.2">
      <c r="A52" s="2" t="s">
        <v>77</v>
      </c>
      <c r="B52" s="5"/>
      <c r="C52" s="5"/>
      <c r="D52" s="6"/>
      <c r="E52" s="6"/>
      <c r="F52" s="6"/>
      <c r="G52" s="33">
        <f t="shared" si="9"/>
        <v>0</v>
      </c>
      <c r="H52" s="34">
        <f t="shared" si="10"/>
        <v>0</v>
      </c>
    </row>
    <row r="53" spans="1:8" ht="13.5" customHeight="1" x14ac:dyDescent="0.2">
      <c r="A53" s="2" t="s">
        <v>36</v>
      </c>
      <c r="B53" s="5"/>
      <c r="C53" s="5"/>
      <c r="D53" s="6"/>
      <c r="E53" s="6"/>
      <c r="F53" s="6"/>
      <c r="G53" s="33">
        <f t="shared" si="9"/>
        <v>0</v>
      </c>
      <c r="H53" s="34">
        <f t="shared" si="10"/>
        <v>0</v>
      </c>
    </row>
    <row r="54" spans="1:8" ht="13.5" customHeight="1" x14ac:dyDescent="0.2">
      <c r="A54" s="2" t="s">
        <v>37</v>
      </c>
      <c r="B54" s="5"/>
      <c r="C54" s="5"/>
      <c r="D54" s="6"/>
      <c r="E54" s="6"/>
      <c r="F54" s="6"/>
      <c r="G54" s="33">
        <f t="shared" si="9"/>
        <v>0</v>
      </c>
      <c r="H54" s="34">
        <f t="shared" si="10"/>
        <v>0</v>
      </c>
    </row>
    <row r="55" spans="1:8" ht="13.5" customHeight="1" x14ac:dyDescent="0.2">
      <c r="A55" s="2" t="s">
        <v>38</v>
      </c>
      <c r="B55" s="5"/>
      <c r="C55" s="5"/>
      <c r="D55" s="6"/>
      <c r="E55" s="6"/>
      <c r="F55" s="6"/>
      <c r="G55" s="33">
        <f t="shared" si="9"/>
        <v>0</v>
      </c>
      <c r="H55" s="34">
        <f t="shared" si="10"/>
        <v>0</v>
      </c>
    </row>
    <row r="56" spans="1:8" ht="13.5" customHeight="1" x14ac:dyDescent="0.2">
      <c r="A56" s="2" t="s">
        <v>39</v>
      </c>
      <c r="B56" s="5"/>
      <c r="C56" s="5"/>
      <c r="D56" s="6"/>
      <c r="E56" s="6"/>
      <c r="F56" s="6"/>
      <c r="G56" s="33">
        <f t="shared" si="9"/>
        <v>0</v>
      </c>
      <c r="H56" s="34">
        <f t="shared" si="10"/>
        <v>0</v>
      </c>
    </row>
    <row r="57" spans="1:8" ht="13.5" customHeight="1" thickBot="1" x14ac:dyDescent="0.25">
      <c r="A57" s="38"/>
      <c r="B57" s="36"/>
      <c r="C57" s="39" t="s">
        <v>40</v>
      </c>
      <c r="D57" s="40">
        <f>SUM(D44:D56)</f>
        <v>0</v>
      </c>
      <c r="E57" s="40">
        <f>SUM(E44:E56)</f>
        <v>0</v>
      </c>
      <c r="F57" s="40">
        <f>SUM(F44:F56)</f>
        <v>0</v>
      </c>
      <c r="G57" s="86">
        <f t="shared" si="9"/>
        <v>0</v>
      </c>
      <c r="H57" s="40">
        <f t="shared" si="10"/>
        <v>0</v>
      </c>
    </row>
    <row r="58" spans="1:8" ht="13.5" customHeight="1" thickTop="1" x14ac:dyDescent="0.2">
      <c r="A58" s="31" t="s">
        <v>66</v>
      </c>
      <c r="B58" s="32" t="s">
        <v>41</v>
      </c>
      <c r="C58" s="10"/>
      <c r="D58" s="6"/>
      <c r="E58" s="6"/>
      <c r="F58" s="6"/>
      <c r="G58" s="33">
        <f>+E58+F58</f>
        <v>0</v>
      </c>
      <c r="H58" s="34">
        <f>+D58-G58</f>
        <v>0</v>
      </c>
    </row>
    <row r="59" spans="1:8" ht="13.5" customHeight="1" x14ac:dyDescent="0.2">
      <c r="A59" s="53"/>
      <c r="B59" s="54"/>
      <c r="C59" s="54"/>
      <c r="D59" s="54"/>
      <c r="E59" s="54"/>
      <c r="F59" s="54"/>
      <c r="G59" s="54"/>
      <c r="H59" s="55"/>
    </row>
    <row r="60" spans="1:8" ht="13.5" customHeight="1" x14ac:dyDescent="0.2">
      <c r="A60" s="56"/>
      <c r="B60" s="57"/>
      <c r="C60" s="58" t="s">
        <v>42</v>
      </c>
      <c r="D60" s="59">
        <f>D11+D12+D17+D22+D27+D34+D57+D58+D41+D42</f>
        <v>0</v>
      </c>
      <c r="E60" s="59">
        <f>E11+E12+E17+E22+E27+E34+E57+E58+E41+E42</f>
        <v>0</v>
      </c>
      <c r="F60" s="59">
        <f t="shared" ref="F60:H60" si="11">F11+F12+F17+F22+F27+F34+F57+F58+F41+F42</f>
        <v>0</v>
      </c>
      <c r="G60" s="59">
        <f t="shared" si="11"/>
        <v>0</v>
      </c>
      <c r="H60" s="60">
        <f t="shared" si="11"/>
        <v>0</v>
      </c>
    </row>
  </sheetData>
  <sheetProtection algorithmName="SHA-512" hashValue="j3kFVDAqx2bQCmB4dcYA+Y01H0jdxQSwXdV/3MONbWAvnDLt/lQO6qQsBIMSox37dHPf+nMK+QBLunaJHhQ1Gw==" saltValue="QKuaOJpIfPhriyXHG9Ae8A==" spinCount="100000" sheet="1" selectLockedCells="1"/>
  <mergeCells count="9">
    <mergeCell ref="G4:H4"/>
    <mergeCell ref="B5:D5"/>
    <mergeCell ref="A8:C8"/>
    <mergeCell ref="B1:D1"/>
    <mergeCell ref="G1:H1"/>
    <mergeCell ref="E2:F2"/>
    <mergeCell ref="G2:H2"/>
    <mergeCell ref="B3:D3"/>
    <mergeCell ref="G3:H3"/>
  </mergeCells>
  <dataValidations count="1">
    <dataValidation type="whole" allowBlank="1" showInputMessage="1" showErrorMessage="1" sqref="G6:G7" xr:uid="{121B9ADE-D123-4208-A947-E3CC09268183}">
      <formula1>1</formula1>
      <formula2>100</formula2>
    </dataValidation>
  </dataValidations>
  <printOptions horizontalCentered="1"/>
  <pageMargins left="8.9999999999999993E-3" right="8.9999999999999993E-3" top="0.69874999999999998" bottom="0.01" header="0.25" footer="4.0000000000000001E-3"/>
  <pageSetup scale="88" orientation="portrait" r:id="rId1"/>
  <headerFooter>
    <oddHeader>&amp;C&amp;"-,Bold"&amp;12 SCHEDULE OF PAYMENT
PROGRAM RECONCILIATION REPORT</oddHeader>
    <oddFooter>&amp;L&amp;8Revised 07/2025&amp;C&amp;8West Virginia Bureau for Behavioral Health</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6E69C-BE39-4E65-9F8E-128D39C2D036}">
  <sheetPr codeName="Sheet1">
    <pageSetUpPr fitToPage="1"/>
  </sheetPr>
  <dimension ref="A1:I60"/>
  <sheetViews>
    <sheetView topLeftCell="A13" zoomScale="120" zoomScaleNormal="120" workbookViewId="0">
      <selection activeCell="D26" sqref="D26"/>
    </sheetView>
  </sheetViews>
  <sheetFormatPr defaultRowHeight="13.5" customHeight="1" x14ac:dyDescent="0.2"/>
  <cols>
    <col min="1" max="1" width="16.85546875" style="17" customWidth="1"/>
    <col min="2" max="3" width="9.7109375" style="17" customWidth="1"/>
    <col min="4" max="4" width="13" style="17" customWidth="1"/>
    <col min="5" max="5" width="12.42578125" style="17" customWidth="1"/>
    <col min="6" max="6" width="13.5703125" style="17" customWidth="1"/>
    <col min="7" max="8" width="11.7109375" style="17" customWidth="1"/>
    <col min="9" max="16384" width="9.140625" style="17"/>
  </cols>
  <sheetData>
    <row r="1" spans="1:9" ht="13.5" customHeight="1" thickBot="1" x14ac:dyDescent="0.25">
      <c r="A1" s="12" t="s">
        <v>14</v>
      </c>
      <c r="B1" s="166">
        <f>'Recon Summary'!K1</f>
        <v>0</v>
      </c>
      <c r="C1" s="166"/>
      <c r="D1" s="166"/>
      <c r="E1" s="20"/>
      <c r="F1" s="12" t="s">
        <v>16</v>
      </c>
      <c r="G1" s="168">
        <f>'Recon Summary'!M14</f>
        <v>0</v>
      </c>
      <c r="H1" s="168"/>
    </row>
    <row r="2" spans="1:9" ht="13.5" customHeight="1" x14ac:dyDescent="0.2">
      <c r="A2" s="13"/>
      <c r="B2" s="21"/>
      <c r="C2" s="21"/>
      <c r="D2" s="21"/>
      <c r="E2" s="167" t="s">
        <v>17</v>
      </c>
      <c r="F2" s="167"/>
      <c r="G2" s="169">
        <v>0</v>
      </c>
      <c r="H2" s="169"/>
    </row>
    <row r="3" spans="1:9" ht="13.5" customHeight="1" thickBot="1" x14ac:dyDescent="0.25">
      <c r="A3" s="12" t="s">
        <v>18</v>
      </c>
      <c r="B3" s="166">
        <f>'Template Filler'!B23</f>
        <v>0</v>
      </c>
      <c r="C3" s="166"/>
      <c r="D3" s="166"/>
      <c r="E3" s="22"/>
      <c r="F3" s="12" t="s">
        <v>19</v>
      </c>
      <c r="G3" s="170">
        <f>G60</f>
        <v>0</v>
      </c>
      <c r="H3" s="170"/>
    </row>
    <row r="4" spans="1:9" ht="13.5" customHeight="1" x14ac:dyDescent="0.2">
      <c r="A4" s="12"/>
      <c r="B4" s="23"/>
      <c r="C4" s="23"/>
      <c r="D4" s="23"/>
      <c r="E4" s="22"/>
      <c r="F4" s="12" t="s">
        <v>20</v>
      </c>
      <c r="G4" s="170">
        <f xml:space="preserve"> SUM(G2 - G3)</f>
        <v>0</v>
      </c>
      <c r="H4" s="170"/>
    </row>
    <row r="5" spans="1:9" ht="13.5" customHeight="1" thickBot="1" x14ac:dyDescent="0.25">
      <c r="A5" s="12" t="s">
        <v>15</v>
      </c>
      <c r="B5" s="166">
        <f>'Recon Summary'!Q1</f>
        <v>0</v>
      </c>
      <c r="C5" s="166"/>
      <c r="D5" s="166"/>
      <c r="E5" s="22"/>
      <c r="F5" s="12" t="s">
        <v>50</v>
      </c>
      <c r="G5" s="24"/>
      <c r="H5" s="4">
        <v>0</v>
      </c>
    </row>
    <row r="6" spans="1:9" ht="13.5" customHeight="1" x14ac:dyDescent="0.2">
      <c r="A6" s="12"/>
      <c r="B6" s="22"/>
      <c r="C6" s="22"/>
      <c r="D6" s="22"/>
      <c r="F6" s="12" t="s">
        <v>132</v>
      </c>
      <c r="G6" s="89"/>
      <c r="H6" s="87"/>
      <c r="I6" s="22"/>
    </row>
    <row r="7" spans="1:9" ht="7.5" customHeight="1" x14ac:dyDescent="0.2">
      <c r="A7" s="12"/>
      <c r="B7" s="22"/>
      <c r="C7" s="22"/>
      <c r="D7" s="22"/>
      <c r="F7" s="12"/>
      <c r="G7" s="14"/>
      <c r="H7" s="14"/>
      <c r="I7" s="22"/>
    </row>
    <row r="8" spans="1:9" ht="13.5" customHeight="1" x14ac:dyDescent="0.2">
      <c r="A8" s="165" t="s">
        <v>149</v>
      </c>
      <c r="B8" s="165"/>
      <c r="C8" s="165"/>
      <c r="D8" s="13" t="s">
        <v>21</v>
      </c>
      <c r="E8" s="18">
        <f>'Program Recon'!E8</f>
        <v>0</v>
      </c>
      <c r="F8" s="13" t="s">
        <v>22</v>
      </c>
      <c r="G8" s="18">
        <f>'Program Recon'!G8</f>
        <v>0</v>
      </c>
    </row>
    <row r="9" spans="1:9" ht="13.5" customHeight="1" x14ac:dyDescent="0.2">
      <c r="A9" s="26"/>
      <c r="B9" s="27"/>
      <c r="C9" s="27"/>
      <c r="D9" s="27" t="s">
        <v>23</v>
      </c>
      <c r="E9" s="27" t="s">
        <v>6</v>
      </c>
      <c r="F9" s="27" t="s">
        <v>24</v>
      </c>
      <c r="G9" s="27" t="s">
        <v>25</v>
      </c>
      <c r="H9" s="28" t="s">
        <v>26</v>
      </c>
    </row>
    <row r="10" spans="1:9" ht="13.5" customHeight="1" x14ac:dyDescent="0.2">
      <c r="A10" s="29"/>
      <c r="B10" s="19"/>
      <c r="C10" s="19"/>
      <c r="D10" s="19" t="s">
        <v>27</v>
      </c>
      <c r="E10" s="19" t="s">
        <v>11</v>
      </c>
      <c r="F10" s="19" t="s">
        <v>28</v>
      </c>
      <c r="G10" s="19" t="s">
        <v>28</v>
      </c>
      <c r="H10" s="30" t="s">
        <v>29</v>
      </c>
    </row>
    <row r="11" spans="1:9" ht="13.5" customHeight="1" x14ac:dyDescent="0.2">
      <c r="A11" s="31" t="s">
        <v>58</v>
      </c>
      <c r="B11" s="32"/>
      <c r="C11" s="32"/>
      <c r="D11" s="6"/>
      <c r="E11" s="6"/>
      <c r="F11" s="6"/>
      <c r="G11" s="33">
        <f>+E11+F11</f>
        <v>0</v>
      </c>
      <c r="H11" s="34">
        <f>+D11-G11</f>
        <v>0</v>
      </c>
    </row>
    <row r="12" spans="1:9" ht="13.5" customHeight="1" x14ac:dyDescent="0.2">
      <c r="A12" s="31" t="s">
        <v>30</v>
      </c>
      <c r="B12" s="32"/>
      <c r="C12" s="32"/>
      <c r="D12" s="6"/>
      <c r="E12" s="6"/>
      <c r="F12" s="6"/>
      <c r="G12" s="33">
        <f>+E12+F12</f>
        <v>0</v>
      </c>
      <c r="H12" s="34">
        <f>+D12-G12</f>
        <v>0</v>
      </c>
    </row>
    <row r="13" spans="1:9" ht="13.5" customHeight="1" x14ac:dyDescent="0.2">
      <c r="A13" s="35" t="s">
        <v>59</v>
      </c>
      <c r="B13" s="36"/>
      <c r="C13" s="36"/>
      <c r="D13" s="36"/>
      <c r="E13" s="36"/>
      <c r="F13" s="36"/>
      <c r="G13" s="36"/>
      <c r="H13" s="37"/>
    </row>
    <row r="14" spans="1:9" ht="13.5" customHeight="1" x14ac:dyDescent="0.2">
      <c r="A14" s="2" t="s">
        <v>52</v>
      </c>
      <c r="B14" s="5"/>
      <c r="C14" s="5"/>
      <c r="D14" s="6"/>
      <c r="E14" s="6"/>
      <c r="F14" s="6"/>
      <c r="G14" s="33">
        <f>+E14+F14</f>
        <v>0</v>
      </c>
      <c r="H14" s="34">
        <f>+D14-G14</f>
        <v>0</v>
      </c>
    </row>
    <row r="15" spans="1:9" ht="13.5" customHeight="1" x14ac:dyDescent="0.2">
      <c r="A15" s="2" t="s">
        <v>53</v>
      </c>
      <c r="B15" s="5"/>
      <c r="C15" s="5"/>
      <c r="D15" s="6"/>
      <c r="E15" s="6"/>
      <c r="F15" s="6"/>
      <c r="G15" s="33">
        <f>+E15+F15</f>
        <v>0</v>
      </c>
      <c r="H15" s="34">
        <f>+D15-G15</f>
        <v>0</v>
      </c>
    </row>
    <row r="16" spans="1:9" ht="13.5" customHeight="1" x14ac:dyDescent="0.2">
      <c r="A16" s="2" t="s">
        <v>31</v>
      </c>
      <c r="B16" s="5"/>
      <c r="C16" s="5"/>
      <c r="D16" s="6"/>
      <c r="E16" s="6"/>
      <c r="F16" s="6"/>
      <c r="G16" s="33">
        <f>+E16+F16</f>
        <v>0</v>
      </c>
      <c r="H16" s="34">
        <f>+D16-G16</f>
        <v>0</v>
      </c>
    </row>
    <row r="17" spans="1:8" ht="13.5" customHeight="1" x14ac:dyDescent="0.2">
      <c r="A17" s="38"/>
      <c r="B17" s="36"/>
      <c r="C17" s="39" t="s">
        <v>67</v>
      </c>
      <c r="D17" s="40">
        <f>SUM(D14:D16)</f>
        <v>0</v>
      </c>
      <c r="E17" s="40">
        <f>SUM(E14:E16)</f>
        <v>0</v>
      </c>
      <c r="F17" s="40">
        <f>SUM(F14:F16)</f>
        <v>0</v>
      </c>
      <c r="G17" s="40">
        <f>SUM(G14:G16)</f>
        <v>0</v>
      </c>
      <c r="H17" s="40">
        <f>SUM(H14:H16)</f>
        <v>0</v>
      </c>
    </row>
    <row r="18" spans="1:8" ht="13.5" customHeight="1" x14ac:dyDescent="0.2">
      <c r="A18" s="35" t="s">
        <v>60</v>
      </c>
      <c r="B18" s="36"/>
      <c r="C18" s="36"/>
      <c r="D18" s="36"/>
      <c r="E18" s="36"/>
      <c r="F18" s="36"/>
      <c r="G18" s="36"/>
      <c r="H18" s="37"/>
    </row>
    <row r="19" spans="1:8" ht="13.5" customHeight="1" x14ac:dyDescent="0.2">
      <c r="A19" s="2" t="s">
        <v>52</v>
      </c>
      <c r="B19" s="5"/>
      <c r="C19" s="5"/>
      <c r="D19" s="6"/>
      <c r="E19" s="6"/>
      <c r="F19" s="6"/>
      <c r="G19" s="33">
        <f t="shared" ref="G19:G21" si="0">+E19+F19</f>
        <v>0</v>
      </c>
      <c r="H19" s="34">
        <f t="shared" ref="H19:H21" si="1">+D19-G19</f>
        <v>0</v>
      </c>
    </row>
    <row r="20" spans="1:8" ht="13.5" customHeight="1" x14ac:dyDescent="0.2">
      <c r="A20" s="2" t="s">
        <v>53</v>
      </c>
      <c r="B20" s="5"/>
      <c r="C20" s="5"/>
      <c r="D20" s="6"/>
      <c r="E20" s="6"/>
      <c r="F20" s="6"/>
      <c r="G20" s="33">
        <f t="shared" si="0"/>
        <v>0</v>
      </c>
      <c r="H20" s="34">
        <f t="shared" si="1"/>
        <v>0</v>
      </c>
    </row>
    <row r="21" spans="1:8" ht="13.5" customHeight="1" x14ac:dyDescent="0.2">
      <c r="A21" s="2" t="s">
        <v>31</v>
      </c>
      <c r="B21" s="5"/>
      <c r="C21" s="5"/>
      <c r="D21" s="6"/>
      <c r="E21" s="6"/>
      <c r="F21" s="6"/>
      <c r="G21" s="33">
        <f t="shared" si="0"/>
        <v>0</v>
      </c>
      <c r="H21" s="34">
        <f t="shared" si="1"/>
        <v>0</v>
      </c>
    </row>
    <row r="22" spans="1:8" ht="13.5" customHeight="1" x14ac:dyDescent="0.2">
      <c r="A22" s="38"/>
      <c r="B22" s="36"/>
      <c r="C22" s="39" t="s">
        <v>32</v>
      </c>
      <c r="D22" s="40">
        <f>SUM(D19:D21)</f>
        <v>0</v>
      </c>
      <c r="E22" s="40">
        <f>SUM(E19:E21)</f>
        <v>0</v>
      </c>
      <c r="F22" s="40">
        <f>SUM(F19:F21)</f>
        <v>0</v>
      </c>
      <c r="G22" s="40">
        <f>SUM(G19:G21)</f>
        <v>0</v>
      </c>
      <c r="H22" s="40">
        <f>SUM(H19:H21)</f>
        <v>0</v>
      </c>
    </row>
    <row r="23" spans="1:8" ht="13.5" customHeight="1" x14ac:dyDescent="0.2">
      <c r="A23" s="35" t="s">
        <v>61</v>
      </c>
      <c r="B23" s="36"/>
      <c r="C23" s="36"/>
      <c r="D23" s="36"/>
      <c r="E23" s="36"/>
      <c r="F23" s="36"/>
      <c r="G23" s="36"/>
      <c r="H23" s="41"/>
    </row>
    <row r="24" spans="1:8" ht="13.5" customHeight="1" x14ac:dyDescent="0.2">
      <c r="A24" s="2" t="s">
        <v>33</v>
      </c>
      <c r="B24" s="5"/>
      <c r="C24" s="5"/>
      <c r="D24" s="6"/>
      <c r="E24" s="6"/>
      <c r="F24" s="6"/>
      <c r="G24" s="33">
        <f>+E24+F24</f>
        <v>0</v>
      </c>
      <c r="H24" s="34">
        <f>+D24-G24</f>
        <v>0</v>
      </c>
    </row>
    <row r="25" spans="1:8" ht="13.5" customHeight="1" x14ac:dyDescent="0.2">
      <c r="A25" s="2" t="s">
        <v>34</v>
      </c>
      <c r="B25" s="5"/>
      <c r="C25" s="5"/>
      <c r="D25" s="6"/>
      <c r="E25" s="6"/>
      <c r="F25" s="6"/>
      <c r="G25" s="33">
        <f>+E25+F25</f>
        <v>0</v>
      </c>
      <c r="H25" s="34">
        <f>+D25-G25</f>
        <v>0</v>
      </c>
    </row>
    <row r="26" spans="1:8" ht="13.5" customHeight="1" x14ac:dyDescent="0.2">
      <c r="A26" s="2" t="s">
        <v>31</v>
      </c>
      <c r="B26" s="5"/>
      <c r="C26" s="5"/>
      <c r="D26" s="6"/>
      <c r="E26" s="6"/>
      <c r="F26" s="6"/>
      <c r="G26" s="33">
        <f>+E26+F26</f>
        <v>0</v>
      </c>
      <c r="H26" s="34">
        <f>+D26-G26</f>
        <v>0</v>
      </c>
    </row>
    <row r="27" spans="1:8" ht="13.5" customHeight="1" x14ac:dyDescent="0.2">
      <c r="A27" s="42"/>
      <c r="B27" s="43"/>
      <c r="C27" s="44" t="s">
        <v>35</v>
      </c>
      <c r="D27" s="45">
        <f>SUM(D24:D26)</f>
        <v>0</v>
      </c>
      <c r="E27" s="45">
        <f>SUM(E24:E26)</f>
        <v>0</v>
      </c>
      <c r="F27" s="45">
        <f>SUM(F24:F26)</f>
        <v>0</v>
      </c>
      <c r="G27" s="46">
        <f>+E27+F27</f>
        <v>0</v>
      </c>
      <c r="H27" s="47">
        <f>+D27-G27</f>
        <v>0</v>
      </c>
    </row>
    <row r="28" spans="1:8" ht="13.5" customHeight="1" x14ac:dyDescent="0.2">
      <c r="A28" s="48" t="s">
        <v>62</v>
      </c>
      <c r="D28" s="49"/>
      <c r="E28" s="49"/>
      <c r="F28" s="49"/>
      <c r="G28" s="49"/>
      <c r="H28" s="50"/>
    </row>
    <row r="29" spans="1:8" ht="13.5" customHeight="1" x14ac:dyDescent="0.2">
      <c r="A29" s="3" t="s">
        <v>52</v>
      </c>
      <c r="B29" s="7"/>
      <c r="C29" s="7"/>
      <c r="D29" s="8"/>
      <c r="E29" s="8"/>
      <c r="F29" s="8"/>
      <c r="G29" s="51">
        <f t="shared" ref="G29:G33" si="2">+E29+F29</f>
        <v>0</v>
      </c>
      <c r="H29" s="52">
        <f t="shared" ref="H29:H33" si="3">+D29-G29</f>
        <v>0</v>
      </c>
    </row>
    <row r="30" spans="1:8" ht="13.5" customHeight="1" x14ac:dyDescent="0.2">
      <c r="A30" s="2" t="s">
        <v>53</v>
      </c>
      <c r="B30" s="5"/>
      <c r="C30" s="5"/>
      <c r="D30" s="6"/>
      <c r="E30" s="6"/>
      <c r="F30" s="6"/>
      <c r="G30" s="33">
        <f t="shared" si="2"/>
        <v>0</v>
      </c>
      <c r="H30" s="34">
        <f t="shared" si="3"/>
        <v>0</v>
      </c>
    </row>
    <row r="31" spans="1:8" ht="13.5" customHeight="1" x14ac:dyDescent="0.2">
      <c r="A31" s="2" t="s">
        <v>68</v>
      </c>
      <c r="B31" s="5"/>
      <c r="C31" s="5"/>
      <c r="D31" s="6"/>
      <c r="E31" s="6"/>
      <c r="F31" s="6"/>
      <c r="G31" s="33">
        <f t="shared" si="2"/>
        <v>0</v>
      </c>
      <c r="H31" s="34">
        <f t="shared" si="3"/>
        <v>0</v>
      </c>
    </row>
    <row r="32" spans="1:8" ht="13.5" customHeight="1" x14ac:dyDescent="0.2">
      <c r="A32" s="2" t="s">
        <v>69</v>
      </c>
      <c r="B32" s="5"/>
      <c r="C32" s="5"/>
      <c r="D32" s="6"/>
      <c r="E32" s="6"/>
      <c r="F32" s="6"/>
      <c r="G32" s="33">
        <f t="shared" si="2"/>
        <v>0</v>
      </c>
      <c r="H32" s="34">
        <f t="shared" si="3"/>
        <v>0</v>
      </c>
    </row>
    <row r="33" spans="1:8" ht="13.5" customHeight="1" x14ac:dyDescent="0.2">
      <c r="A33" s="2" t="s">
        <v>70</v>
      </c>
      <c r="B33" s="5"/>
      <c r="C33" s="5"/>
      <c r="D33" s="6"/>
      <c r="E33" s="6"/>
      <c r="F33" s="6"/>
      <c r="G33" s="33">
        <f t="shared" si="2"/>
        <v>0</v>
      </c>
      <c r="H33" s="34">
        <f t="shared" si="3"/>
        <v>0</v>
      </c>
    </row>
    <row r="34" spans="1:8" ht="13.5" customHeight="1" x14ac:dyDescent="0.2">
      <c r="A34" s="42"/>
      <c r="B34" s="43"/>
      <c r="C34" s="44" t="s">
        <v>168</v>
      </c>
      <c r="D34" s="45">
        <f>SUM(D28:D33)</f>
        <v>0</v>
      </c>
      <c r="E34" s="45">
        <f t="shared" ref="E34:H34" si="4">SUM(E28:E33)</f>
        <v>0</v>
      </c>
      <c r="F34" s="45">
        <f t="shared" si="4"/>
        <v>0</v>
      </c>
      <c r="G34" s="45">
        <f t="shared" si="4"/>
        <v>0</v>
      </c>
      <c r="H34" s="45">
        <f t="shared" si="4"/>
        <v>0</v>
      </c>
    </row>
    <row r="35" spans="1:8" ht="13.5" customHeight="1" x14ac:dyDescent="0.2">
      <c r="A35" s="48" t="s">
        <v>63</v>
      </c>
      <c r="D35" s="49"/>
      <c r="E35" s="49"/>
      <c r="F35" s="49"/>
      <c r="G35" s="49"/>
      <c r="H35" s="50"/>
    </row>
    <row r="36" spans="1:8" ht="13.5" customHeight="1" x14ac:dyDescent="0.2">
      <c r="A36" s="3" t="s">
        <v>52</v>
      </c>
      <c r="B36" s="7"/>
      <c r="C36" s="7"/>
      <c r="D36" s="8"/>
      <c r="E36" s="8"/>
      <c r="F36" s="8"/>
      <c r="G36" s="51">
        <f t="shared" ref="G36:G40" si="5">+E36+F36</f>
        <v>0</v>
      </c>
      <c r="H36" s="52">
        <f t="shared" ref="H36:H40" si="6">+D36-G36</f>
        <v>0</v>
      </c>
    </row>
    <row r="37" spans="1:8" ht="13.5" customHeight="1" x14ac:dyDescent="0.2">
      <c r="A37" s="2" t="s">
        <v>53</v>
      </c>
      <c r="B37" s="5"/>
      <c r="C37" s="5"/>
      <c r="D37" s="6"/>
      <c r="E37" s="6"/>
      <c r="F37" s="6"/>
      <c r="G37" s="33">
        <f t="shared" si="5"/>
        <v>0</v>
      </c>
      <c r="H37" s="34">
        <f t="shared" si="6"/>
        <v>0</v>
      </c>
    </row>
    <row r="38" spans="1:8" ht="13.5" customHeight="1" x14ac:dyDescent="0.2">
      <c r="A38" s="2" t="s">
        <v>68</v>
      </c>
      <c r="B38" s="5"/>
      <c r="C38" s="5"/>
      <c r="D38" s="6"/>
      <c r="E38" s="6"/>
      <c r="F38" s="6"/>
      <c r="G38" s="33">
        <f t="shared" si="5"/>
        <v>0</v>
      </c>
      <c r="H38" s="34">
        <f t="shared" si="6"/>
        <v>0</v>
      </c>
    </row>
    <row r="39" spans="1:8" ht="13.5" customHeight="1" x14ac:dyDescent="0.2">
      <c r="A39" s="2" t="s">
        <v>69</v>
      </c>
      <c r="B39" s="5"/>
      <c r="C39" s="5"/>
      <c r="D39" s="6"/>
      <c r="E39" s="6"/>
      <c r="F39" s="6"/>
      <c r="G39" s="33">
        <f t="shared" si="5"/>
        <v>0</v>
      </c>
      <c r="H39" s="34">
        <f t="shared" si="6"/>
        <v>0</v>
      </c>
    </row>
    <row r="40" spans="1:8" ht="13.5" customHeight="1" x14ac:dyDescent="0.2">
      <c r="A40" s="2" t="s">
        <v>70</v>
      </c>
      <c r="B40" s="5"/>
      <c r="C40" s="5"/>
      <c r="D40" s="6"/>
      <c r="E40" s="6"/>
      <c r="F40" s="6"/>
      <c r="G40" s="33">
        <f t="shared" si="5"/>
        <v>0</v>
      </c>
      <c r="H40" s="34">
        <f t="shared" si="6"/>
        <v>0</v>
      </c>
    </row>
    <row r="41" spans="1:8" ht="13.5" customHeight="1" x14ac:dyDescent="0.2">
      <c r="A41" s="38"/>
      <c r="B41" s="36"/>
      <c r="C41" s="39" t="s">
        <v>71</v>
      </c>
      <c r="D41" s="40">
        <f t="shared" ref="D41:E41" si="7">SUM(D36:D40)</f>
        <v>0</v>
      </c>
      <c r="E41" s="40">
        <f t="shared" si="7"/>
        <v>0</v>
      </c>
      <c r="F41" s="40">
        <f>SUM(F36:F40)</f>
        <v>0</v>
      </c>
      <c r="G41" s="40">
        <f>SUM(G36:G40)</f>
        <v>0</v>
      </c>
      <c r="H41" s="40">
        <f>SUM(H36:H40)</f>
        <v>0</v>
      </c>
    </row>
    <row r="42" spans="1:8" ht="13.5" customHeight="1" x14ac:dyDescent="0.2">
      <c r="A42" s="31" t="s">
        <v>72</v>
      </c>
      <c r="B42" s="36"/>
      <c r="C42" s="32"/>
      <c r="D42" s="9"/>
      <c r="E42" s="6"/>
      <c r="F42" s="6"/>
      <c r="G42" s="33">
        <f>+E42+F42</f>
        <v>0</v>
      </c>
      <c r="H42" s="34">
        <f t="shared" ref="H42" si="8">+D42-G42</f>
        <v>0</v>
      </c>
    </row>
    <row r="43" spans="1:8" ht="13.5" customHeight="1" x14ac:dyDescent="0.2">
      <c r="A43" s="35" t="s">
        <v>65</v>
      </c>
      <c r="B43" s="36"/>
      <c r="C43" s="36"/>
      <c r="D43" s="36"/>
      <c r="E43" s="36"/>
      <c r="F43" s="36"/>
      <c r="G43" s="36"/>
      <c r="H43" s="41"/>
    </row>
    <row r="44" spans="1:8" ht="13.5" customHeight="1" x14ac:dyDescent="0.2">
      <c r="A44" s="2" t="s">
        <v>73</v>
      </c>
      <c r="B44" s="5"/>
      <c r="C44" s="5"/>
      <c r="D44" s="6"/>
      <c r="E44" s="6"/>
      <c r="F44" s="6"/>
      <c r="G44" s="33">
        <f t="shared" ref="G44:G57" si="9">+E44+F44</f>
        <v>0</v>
      </c>
      <c r="H44" s="34">
        <f t="shared" ref="H44:H57" si="10">+D44-G44</f>
        <v>0</v>
      </c>
    </row>
    <row r="45" spans="1:8" ht="13.5" customHeight="1" x14ac:dyDescent="0.2">
      <c r="A45" s="2" t="s">
        <v>53</v>
      </c>
      <c r="B45" s="5"/>
      <c r="C45" s="5"/>
      <c r="D45" s="6"/>
      <c r="E45" s="6"/>
      <c r="F45" s="6"/>
      <c r="G45" s="33">
        <f t="shared" si="9"/>
        <v>0</v>
      </c>
      <c r="H45" s="34">
        <f t="shared" si="10"/>
        <v>0</v>
      </c>
    </row>
    <row r="46" spans="1:8" ht="13.5" customHeight="1" x14ac:dyDescent="0.2">
      <c r="A46" s="2" t="s">
        <v>68</v>
      </c>
      <c r="B46" s="5"/>
      <c r="C46" s="5"/>
      <c r="D46" s="6"/>
      <c r="E46" s="6"/>
      <c r="F46" s="6"/>
      <c r="G46" s="33">
        <f t="shared" si="9"/>
        <v>0</v>
      </c>
      <c r="H46" s="34">
        <f t="shared" si="10"/>
        <v>0</v>
      </c>
    </row>
    <row r="47" spans="1:8" ht="13.5" customHeight="1" x14ac:dyDescent="0.2">
      <c r="A47" s="2" t="s">
        <v>69</v>
      </c>
      <c r="B47" s="5"/>
      <c r="C47" s="5"/>
      <c r="D47" s="6"/>
      <c r="E47" s="6"/>
      <c r="F47" s="6"/>
      <c r="G47" s="33">
        <f t="shared" si="9"/>
        <v>0</v>
      </c>
      <c r="H47" s="34">
        <f t="shared" si="10"/>
        <v>0</v>
      </c>
    </row>
    <row r="48" spans="1:8" ht="13.5" customHeight="1" x14ac:dyDescent="0.2">
      <c r="A48" s="2" t="s">
        <v>70</v>
      </c>
      <c r="B48" s="5"/>
      <c r="C48" s="5"/>
      <c r="D48" s="6"/>
      <c r="E48" s="6"/>
      <c r="F48" s="6"/>
      <c r="G48" s="33">
        <f t="shared" si="9"/>
        <v>0</v>
      </c>
      <c r="H48" s="34">
        <f t="shared" si="10"/>
        <v>0</v>
      </c>
    </row>
    <row r="49" spans="1:8" ht="13.5" customHeight="1" x14ac:dyDescent="0.2">
      <c r="A49" s="2" t="s">
        <v>74</v>
      </c>
      <c r="B49" s="5"/>
      <c r="C49" s="5"/>
      <c r="D49" s="6"/>
      <c r="E49" s="6"/>
      <c r="F49" s="6"/>
      <c r="G49" s="33">
        <f t="shared" si="9"/>
        <v>0</v>
      </c>
      <c r="H49" s="34">
        <f t="shared" si="10"/>
        <v>0</v>
      </c>
    </row>
    <row r="50" spans="1:8" ht="13.5" customHeight="1" x14ac:dyDescent="0.2">
      <c r="A50" s="2" t="s">
        <v>75</v>
      </c>
      <c r="B50" s="5"/>
      <c r="C50" s="5"/>
      <c r="D50" s="6"/>
      <c r="E50" s="6"/>
      <c r="F50" s="6"/>
      <c r="G50" s="33">
        <f t="shared" si="9"/>
        <v>0</v>
      </c>
      <c r="H50" s="34">
        <f t="shared" si="10"/>
        <v>0</v>
      </c>
    </row>
    <row r="51" spans="1:8" ht="13.5" customHeight="1" x14ac:dyDescent="0.2">
      <c r="A51" s="2" t="s">
        <v>76</v>
      </c>
      <c r="B51" s="5"/>
      <c r="C51" s="5"/>
      <c r="D51" s="6"/>
      <c r="E51" s="6"/>
      <c r="F51" s="6"/>
      <c r="G51" s="33">
        <f t="shared" si="9"/>
        <v>0</v>
      </c>
      <c r="H51" s="34">
        <f t="shared" si="10"/>
        <v>0</v>
      </c>
    </row>
    <row r="52" spans="1:8" ht="13.5" customHeight="1" x14ac:dyDescent="0.2">
      <c r="A52" s="2" t="s">
        <v>77</v>
      </c>
      <c r="B52" s="5"/>
      <c r="C52" s="5"/>
      <c r="D52" s="6"/>
      <c r="E52" s="6"/>
      <c r="F52" s="6"/>
      <c r="G52" s="33">
        <f t="shared" si="9"/>
        <v>0</v>
      </c>
      <c r="H52" s="34">
        <f t="shared" si="10"/>
        <v>0</v>
      </c>
    </row>
    <row r="53" spans="1:8" ht="13.5" customHeight="1" x14ac:dyDescent="0.2">
      <c r="A53" s="2" t="s">
        <v>36</v>
      </c>
      <c r="B53" s="5"/>
      <c r="C53" s="5"/>
      <c r="D53" s="6"/>
      <c r="E53" s="6"/>
      <c r="F53" s="6"/>
      <c r="G53" s="33">
        <f t="shared" si="9"/>
        <v>0</v>
      </c>
      <c r="H53" s="34">
        <f t="shared" si="10"/>
        <v>0</v>
      </c>
    </row>
    <row r="54" spans="1:8" ht="13.5" customHeight="1" x14ac:dyDescent="0.2">
      <c r="A54" s="2" t="s">
        <v>37</v>
      </c>
      <c r="B54" s="5"/>
      <c r="C54" s="5"/>
      <c r="D54" s="6"/>
      <c r="E54" s="6"/>
      <c r="F54" s="6"/>
      <c r="G54" s="33">
        <f t="shared" si="9"/>
        <v>0</v>
      </c>
      <c r="H54" s="34">
        <f t="shared" si="10"/>
        <v>0</v>
      </c>
    </row>
    <row r="55" spans="1:8" ht="13.5" customHeight="1" x14ac:dyDescent="0.2">
      <c r="A55" s="2" t="s">
        <v>38</v>
      </c>
      <c r="B55" s="5"/>
      <c r="C55" s="5"/>
      <c r="D55" s="6"/>
      <c r="E55" s="6"/>
      <c r="F55" s="6"/>
      <c r="G55" s="33">
        <f t="shared" si="9"/>
        <v>0</v>
      </c>
      <c r="H55" s="34">
        <f t="shared" si="10"/>
        <v>0</v>
      </c>
    </row>
    <row r="56" spans="1:8" ht="13.5" customHeight="1" x14ac:dyDescent="0.2">
      <c r="A56" s="2" t="s">
        <v>39</v>
      </c>
      <c r="B56" s="5"/>
      <c r="C56" s="5"/>
      <c r="D56" s="6"/>
      <c r="E56" s="6"/>
      <c r="F56" s="6"/>
      <c r="G56" s="33">
        <f t="shared" si="9"/>
        <v>0</v>
      </c>
      <c r="H56" s="34">
        <f t="shared" si="10"/>
        <v>0</v>
      </c>
    </row>
    <row r="57" spans="1:8" ht="13.5" customHeight="1" thickBot="1" x14ac:dyDescent="0.25">
      <c r="A57" s="38"/>
      <c r="B57" s="36"/>
      <c r="C57" s="39" t="s">
        <v>40</v>
      </c>
      <c r="D57" s="40">
        <f>SUM(D44:D56)</f>
        <v>0</v>
      </c>
      <c r="E57" s="40">
        <f>SUM(E44:E56)</f>
        <v>0</v>
      </c>
      <c r="F57" s="40">
        <f>SUM(F44:F56)</f>
        <v>0</v>
      </c>
      <c r="G57" s="86">
        <f t="shared" si="9"/>
        <v>0</v>
      </c>
      <c r="H57" s="40">
        <f t="shared" si="10"/>
        <v>0</v>
      </c>
    </row>
    <row r="58" spans="1:8" ht="13.5" customHeight="1" thickTop="1" x14ac:dyDescent="0.2">
      <c r="A58" s="31" t="s">
        <v>66</v>
      </c>
      <c r="B58" s="32" t="s">
        <v>41</v>
      </c>
      <c r="C58" s="10"/>
      <c r="D58" s="6"/>
      <c r="E58" s="6"/>
      <c r="F58" s="6"/>
      <c r="G58" s="33">
        <f>+E58+F58</f>
        <v>0</v>
      </c>
      <c r="H58" s="34">
        <f>+D58-G58</f>
        <v>0</v>
      </c>
    </row>
    <row r="59" spans="1:8" ht="13.5" customHeight="1" x14ac:dyDescent="0.2">
      <c r="A59" s="53"/>
      <c r="B59" s="54"/>
      <c r="C59" s="54"/>
      <c r="D59" s="54"/>
      <c r="E59" s="54"/>
      <c r="F59" s="54"/>
      <c r="G59" s="54"/>
      <c r="H59" s="55"/>
    </row>
    <row r="60" spans="1:8" ht="13.5" customHeight="1" x14ac:dyDescent="0.2">
      <c r="A60" s="56"/>
      <c r="B60" s="57"/>
      <c r="C60" s="58" t="s">
        <v>42</v>
      </c>
      <c r="D60" s="59">
        <f>D11+D12+D17+D22+D27+D34+D57+D58+D41+D42</f>
        <v>0</v>
      </c>
      <c r="E60" s="59">
        <f>E11+E12+E17+E22+E27+E34+E57+E58+E41+E42</f>
        <v>0</v>
      </c>
      <c r="F60" s="59">
        <f t="shared" ref="F60:H60" si="11">F11+F12+F17+F22+F27+F34+F57+F58+F41+F42</f>
        <v>0</v>
      </c>
      <c r="G60" s="59">
        <f t="shared" si="11"/>
        <v>0</v>
      </c>
      <c r="H60" s="60">
        <f t="shared" si="11"/>
        <v>0</v>
      </c>
    </row>
  </sheetData>
  <sheetProtection algorithmName="SHA-512" hashValue="UVknIIi4Zmm3FGEb6sN5K78pxPM8eowSJN6h3cARnui+CaFi3VcvpLGPGneVijpYJANLkNmMo+bvMPd0jRQESQ==" saltValue="VzToLmnY7Tz73FUPoMM8XQ==" spinCount="100000" sheet="1" selectLockedCells="1"/>
  <mergeCells count="9">
    <mergeCell ref="G4:H4"/>
    <mergeCell ref="B5:D5"/>
    <mergeCell ref="A8:C8"/>
    <mergeCell ref="B1:D1"/>
    <mergeCell ref="G1:H1"/>
    <mergeCell ref="E2:F2"/>
    <mergeCell ref="G2:H2"/>
    <mergeCell ref="B3:D3"/>
    <mergeCell ref="G3:H3"/>
  </mergeCells>
  <dataValidations count="1">
    <dataValidation type="whole" allowBlank="1" showInputMessage="1" showErrorMessage="1" sqref="G6:G7" xr:uid="{5B1F71B8-232F-474C-A654-EF69B459A2C5}">
      <formula1>1</formula1>
      <formula2>100</formula2>
    </dataValidation>
  </dataValidations>
  <printOptions horizontalCentered="1"/>
  <pageMargins left="8.9999999999999993E-3" right="8.9999999999999993E-3" top="0.69874999999999998" bottom="0.01" header="0.25" footer="4.0000000000000001E-3"/>
  <pageSetup scale="88" orientation="portrait" r:id="rId1"/>
  <headerFooter>
    <oddHeader>&amp;C&amp;"-,Bold"&amp;12 SCHEDULE OF PAYMENT
PROGRAM RECONCILIATION REPORT</oddHeader>
    <oddFooter>&amp;L&amp;8Revised 07/2025&amp;C&amp;8West Virginia Bureau for Behavioral Health</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A51AD-F697-4FC9-9121-46E900EE4A01}">
  <sheetPr codeName="Sheet9">
    <pageSetUpPr fitToPage="1"/>
  </sheetPr>
  <dimension ref="A1:I60"/>
  <sheetViews>
    <sheetView topLeftCell="A16" zoomScale="120" zoomScaleNormal="120" workbookViewId="0">
      <selection activeCell="A36" sqref="A36"/>
    </sheetView>
  </sheetViews>
  <sheetFormatPr defaultRowHeight="13.5" customHeight="1" x14ac:dyDescent="0.2"/>
  <cols>
    <col min="1" max="1" width="16.85546875" style="17" customWidth="1"/>
    <col min="2" max="3" width="9.7109375" style="17" customWidth="1"/>
    <col min="4" max="4" width="13" style="17" customWidth="1"/>
    <col min="5" max="5" width="12.42578125" style="17" customWidth="1"/>
    <col min="6" max="6" width="13.5703125" style="17" customWidth="1"/>
    <col min="7" max="8" width="11.7109375" style="17" customWidth="1"/>
    <col min="9" max="16384" width="9.140625" style="17"/>
  </cols>
  <sheetData>
    <row r="1" spans="1:9" ht="13.5" customHeight="1" thickBot="1" x14ac:dyDescent="0.25">
      <c r="A1" s="12" t="s">
        <v>14</v>
      </c>
      <c r="B1" s="166">
        <f>'Recon Summary'!K1</f>
        <v>0</v>
      </c>
      <c r="C1" s="166"/>
      <c r="D1" s="166"/>
      <c r="E1" s="20"/>
      <c r="F1" s="12" t="s">
        <v>16</v>
      </c>
      <c r="G1" s="168">
        <f>'Recon Summary'!M15</f>
        <v>0</v>
      </c>
      <c r="H1" s="168"/>
    </row>
    <row r="2" spans="1:9" ht="13.5" customHeight="1" x14ac:dyDescent="0.2">
      <c r="A2" s="13"/>
      <c r="B2" s="21"/>
      <c r="C2" s="21"/>
      <c r="D2" s="21"/>
      <c r="E2" s="167" t="s">
        <v>17</v>
      </c>
      <c r="F2" s="167"/>
      <c r="G2" s="169">
        <v>0</v>
      </c>
      <c r="H2" s="169"/>
    </row>
    <row r="3" spans="1:9" ht="13.5" customHeight="1" thickBot="1" x14ac:dyDescent="0.25">
      <c r="A3" s="12" t="s">
        <v>18</v>
      </c>
      <c r="B3" s="166">
        <f>'Template Filler'!B23</f>
        <v>0</v>
      </c>
      <c r="C3" s="166"/>
      <c r="D3" s="166"/>
      <c r="E3" s="22"/>
      <c r="F3" s="12" t="s">
        <v>19</v>
      </c>
      <c r="G3" s="170">
        <f>G60</f>
        <v>0</v>
      </c>
      <c r="H3" s="170"/>
    </row>
    <row r="4" spans="1:9" ht="13.5" customHeight="1" x14ac:dyDescent="0.2">
      <c r="A4" s="12"/>
      <c r="B4" s="23"/>
      <c r="C4" s="23"/>
      <c r="D4" s="23"/>
      <c r="E4" s="22"/>
      <c r="F4" s="12" t="s">
        <v>20</v>
      </c>
      <c r="G4" s="170">
        <f xml:space="preserve"> SUM(G2 - G3)</f>
        <v>0</v>
      </c>
      <c r="H4" s="170"/>
    </row>
    <row r="5" spans="1:9" ht="13.5" customHeight="1" thickBot="1" x14ac:dyDescent="0.25">
      <c r="A5" s="12" t="s">
        <v>15</v>
      </c>
      <c r="B5" s="166">
        <f>'Recon Summary'!Q1</f>
        <v>0</v>
      </c>
      <c r="C5" s="166"/>
      <c r="D5" s="166"/>
      <c r="E5" s="22"/>
      <c r="F5" s="12" t="s">
        <v>50</v>
      </c>
      <c r="G5" s="24"/>
      <c r="H5" s="4">
        <v>0</v>
      </c>
    </row>
    <row r="6" spans="1:9" ht="13.5" customHeight="1" x14ac:dyDescent="0.2">
      <c r="A6" s="12"/>
      <c r="B6" s="22"/>
      <c r="C6" s="22"/>
      <c r="D6" s="22"/>
      <c r="F6" s="12" t="s">
        <v>132</v>
      </c>
      <c r="G6" s="89"/>
      <c r="H6" s="87"/>
      <c r="I6" s="22"/>
    </row>
    <row r="7" spans="1:9" ht="7.5" customHeight="1" x14ac:dyDescent="0.2">
      <c r="A7" s="12"/>
      <c r="B7" s="22"/>
      <c r="C7" s="22"/>
      <c r="D7" s="22"/>
      <c r="F7" s="12"/>
      <c r="G7" s="14"/>
      <c r="H7" s="14"/>
      <c r="I7" s="22"/>
    </row>
    <row r="8" spans="1:9" ht="13.5" customHeight="1" x14ac:dyDescent="0.2">
      <c r="A8" s="165" t="s">
        <v>149</v>
      </c>
      <c r="B8" s="165"/>
      <c r="C8" s="165"/>
      <c r="D8" s="13" t="s">
        <v>21</v>
      </c>
      <c r="E8" s="18">
        <v>55555</v>
      </c>
      <c r="F8" s="13" t="s">
        <v>22</v>
      </c>
      <c r="G8" s="18">
        <v>55555</v>
      </c>
    </row>
    <row r="9" spans="1:9" ht="13.5" customHeight="1" x14ac:dyDescent="0.2">
      <c r="A9" s="26"/>
      <c r="B9" s="27"/>
      <c r="C9" s="27"/>
      <c r="D9" s="27" t="s">
        <v>23</v>
      </c>
      <c r="E9" s="27" t="s">
        <v>6</v>
      </c>
      <c r="F9" s="27" t="s">
        <v>24</v>
      </c>
      <c r="G9" s="27" t="s">
        <v>25</v>
      </c>
      <c r="H9" s="28" t="s">
        <v>26</v>
      </c>
    </row>
    <row r="10" spans="1:9" ht="13.5" customHeight="1" x14ac:dyDescent="0.2">
      <c r="A10" s="29"/>
      <c r="B10" s="19"/>
      <c r="C10" s="19"/>
      <c r="D10" s="19" t="s">
        <v>27</v>
      </c>
      <c r="E10" s="19" t="s">
        <v>11</v>
      </c>
      <c r="F10" s="19" t="s">
        <v>28</v>
      </c>
      <c r="G10" s="19" t="s">
        <v>28</v>
      </c>
      <c r="H10" s="30" t="s">
        <v>29</v>
      </c>
    </row>
    <row r="11" spans="1:9" ht="13.5" customHeight="1" x14ac:dyDescent="0.2">
      <c r="A11" s="31" t="s">
        <v>58</v>
      </c>
      <c r="B11" s="32"/>
      <c r="C11" s="32"/>
      <c r="D11" s="6"/>
      <c r="E11" s="6"/>
      <c r="F11" s="6"/>
      <c r="G11" s="33">
        <f>+E11+F11</f>
        <v>0</v>
      </c>
      <c r="H11" s="34">
        <f>+D11-G11</f>
        <v>0</v>
      </c>
    </row>
    <row r="12" spans="1:9" ht="13.5" customHeight="1" x14ac:dyDescent="0.2">
      <c r="A12" s="31" t="s">
        <v>30</v>
      </c>
      <c r="B12" s="32"/>
      <c r="C12" s="32"/>
      <c r="D12" s="6"/>
      <c r="E12" s="6"/>
      <c r="F12" s="6"/>
      <c r="G12" s="33">
        <f>+E12+F12</f>
        <v>0</v>
      </c>
      <c r="H12" s="34">
        <f>+D12-G12</f>
        <v>0</v>
      </c>
    </row>
    <row r="13" spans="1:9" ht="13.5" customHeight="1" x14ac:dyDescent="0.2">
      <c r="A13" s="35" t="s">
        <v>59</v>
      </c>
      <c r="B13" s="36"/>
      <c r="C13" s="36"/>
      <c r="D13" s="36"/>
      <c r="E13" s="36"/>
      <c r="F13" s="36"/>
      <c r="G13" s="36"/>
      <c r="H13" s="37"/>
    </row>
    <row r="14" spans="1:9" ht="13.5" customHeight="1" x14ac:dyDescent="0.2">
      <c r="A14" s="2" t="s">
        <v>52</v>
      </c>
      <c r="B14" s="5"/>
      <c r="C14" s="5"/>
      <c r="D14" s="6"/>
      <c r="E14" s="6"/>
      <c r="F14" s="6"/>
      <c r="G14" s="33">
        <f>+E14+F14</f>
        <v>0</v>
      </c>
      <c r="H14" s="34">
        <f>+D14-G14</f>
        <v>0</v>
      </c>
    </row>
    <row r="15" spans="1:9" ht="13.5" customHeight="1" x14ac:dyDescent="0.2">
      <c r="A15" s="2" t="s">
        <v>53</v>
      </c>
      <c r="B15" s="5"/>
      <c r="C15" s="5"/>
      <c r="D15" s="6"/>
      <c r="E15" s="6"/>
      <c r="F15" s="6"/>
      <c r="G15" s="33">
        <f>+E15+F15</f>
        <v>0</v>
      </c>
      <c r="H15" s="34">
        <f>+D15-G15</f>
        <v>0</v>
      </c>
    </row>
    <row r="16" spans="1:9" ht="13.5" customHeight="1" x14ac:dyDescent="0.2">
      <c r="A16" s="2" t="s">
        <v>31</v>
      </c>
      <c r="B16" s="5"/>
      <c r="C16" s="5"/>
      <c r="D16" s="6"/>
      <c r="E16" s="6"/>
      <c r="F16" s="6"/>
      <c r="G16" s="33">
        <f>+E16+F16</f>
        <v>0</v>
      </c>
      <c r="H16" s="34">
        <f>+D16-G16</f>
        <v>0</v>
      </c>
    </row>
    <row r="17" spans="1:8" ht="13.5" customHeight="1" x14ac:dyDescent="0.2">
      <c r="A17" s="38"/>
      <c r="B17" s="36"/>
      <c r="C17" s="39" t="s">
        <v>67</v>
      </c>
      <c r="D17" s="40">
        <f>SUM(D14:D16)</f>
        <v>0</v>
      </c>
      <c r="E17" s="40">
        <f>SUM(E14:E16)</f>
        <v>0</v>
      </c>
      <c r="F17" s="40">
        <f>SUM(F14:F16)</f>
        <v>0</v>
      </c>
      <c r="G17" s="40">
        <f>SUM(G14:G16)</f>
        <v>0</v>
      </c>
      <c r="H17" s="40">
        <f>SUM(H14:H16)</f>
        <v>0</v>
      </c>
    </row>
    <row r="18" spans="1:8" ht="13.5" customHeight="1" x14ac:dyDescent="0.2">
      <c r="A18" s="35" t="s">
        <v>60</v>
      </c>
      <c r="B18" s="36"/>
      <c r="C18" s="36"/>
      <c r="D18" s="36"/>
      <c r="E18" s="36"/>
      <c r="F18" s="36"/>
      <c r="G18" s="36"/>
      <c r="H18" s="37"/>
    </row>
    <row r="19" spans="1:8" ht="13.5" customHeight="1" x14ac:dyDescent="0.2">
      <c r="A19" s="2" t="s">
        <v>52</v>
      </c>
      <c r="B19" s="5"/>
      <c r="C19" s="5"/>
      <c r="D19" s="6"/>
      <c r="E19" s="6"/>
      <c r="F19" s="6"/>
      <c r="G19" s="33">
        <f t="shared" ref="G19:G21" si="0">+E19+F19</f>
        <v>0</v>
      </c>
      <c r="H19" s="34">
        <f t="shared" ref="H19:H21" si="1">+D19-G19</f>
        <v>0</v>
      </c>
    </row>
    <row r="20" spans="1:8" ht="13.5" customHeight="1" x14ac:dyDescent="0.2">
      <c r="A20" s="2" t="s">
        <v>53</v>
      </c>
      <c r="B20" s="5"/>
      <c r="C20" s="5"/>
      <c r="D20" s="6"/>
      <c r="E20" s="6"/>
      <c r="F20" s="6"/>
      <c r="G20" s="33">
        <f t="shared" si="0"/>
        <v>0</v>
      </c>
      <c r="H20" s="34">
        <f t="shared" si="1"/>
        <v>0</v>
      </c>
    </row>
    <row r="21" spans="1:8" ht="13.5" customHeight="1" x14ac:dyDescent="0.2">
      <c r="A21" s="2" t="s">
        <v>31</v>
      </c>
      <c r="B21" s="5"/>
      <c r="C21" s="5"/>
      <c r="D21" s="6"/>
      <c r="E21" s="6"/>
      <c r="F21" s="6"/>
      <c r="G21" s="33">
        <f t="shared" si="0"/>
        <v>0</v>
      </c>
      <c r="H21" s="34">
        <f t="shared" si="1"/>
        <v>0</v>
      </c>
    </row>
    <row r="22" spans="1:8" ht="13.5" customHeight="1" x14ac:dyDescent="0.2">
      <c r="A22" s="38"/>
      <c r="B22" s="36"/>
      <c r="C22" s="39" t="s">
        <v>32</v>
      </c>
      <c r="D22" s="40">
        <f>SUM(D19:D21)</f>
        <v>0</v>
      </c>
      <c r="E22" s="40">
        <f>SUM(E19:E21)</f>
        <v>0</v>
      </c>
      <c r="F22" s="40">
        <f>SUM(F19:F21)</f>
        <v>0</v>
      </c>
      <c r="G22" s="40">
        <f>SUM(G19:G21)</f>
        <v>0</v>
      </c>
      <c r="H22" s="40">
        <f>SUM(H19:H21)</f>
        <v>0</v>
      </c>
    </row>
    <row r="23" spans="1:8" ht="13.5" customHeight="1" x14ac:dyDescent="0.2">
      <c r="A23" s="35" t="s">
        <v>61</v>
      </c>
      <c r="B23" s="36"/>
      <c r="C23" s="36"/>
      <c r="D23" s="36"/>
      <c r="E23" s="36"/>
      <c r="F23" s="36"/>
      <c r="G23" s="36"/>
      <c r="H23" s="41"/>
    </row>
    <row r="24" spans="1:8" ht="13.5" customHeight="1" x14ac:dyDescent="0.2">
      <c r="A24" s="2" t="s">
        <v>33</v>
      </c>
      <c r="B24" s="5"/>
      <c r="C24" s="5"/>
      <c r="D24" s="6"/>
      <c r="E24" s="6"/>
      <c r="F24" s="6"/>
      <c r="G24" s="33">
        <f>+E24+F24</f>
        <v>0</v>
      </c>
      <c r="H24" s="34">
        <f>+D24-G24</f>
        <v>0</v>
      </c>
    </row>
    <row r="25" spans="1:8" ht="13.5" customHeight="1" x14ac:dyDescent="0.2">
      <c r="A25" s="2" t="s">
        <v>34</v>
      </c>
      <c r="B25" s="5"/>
      <c r="C25" s="5"/>
      <c r="D25" s="6"/>
      <c r="E25" s="6"/>
      <c r="F25" s="6"/>
      <c r="G25" s="33">
        <f>+E25+F25</f>
        <v>0</v>
      </c>
      <c r="H25" s="34">
        <f>+D25-G25</f>
        <v>0</v>
      </c>
    </row>
    <row r="26" spans="1:8" ht="13.5" customHeight="1" x14ac:dyDescent="0.2">
      <c r="A26" s="2" t="s">
        <v>31</v>
      </c>
      <c r="B26" s="5"/>
      <c r="C26" s="5"/>
      <c r="D26" s="6"/>
      <c r="E26" s="6"/>
      <c r="F26" s="6"/>
      <c r="G26" s="33">
        <f>+E26+F26</f>
        <v>0</v>
      </c>
      <c r="H26" s="34">
        <f>+D26-G26</f>
        <v>0</v>
      </c>
    </row>
    <row r="27" spans="1:8" ht="13.5" customHeight="1" x14ac:dyDescent="0.2">
      <c r="A27" s="42"/>
      <c r="B27" s="43"/>
      <c r="C27" s="44" t="s">
        <v>35</v>
      </c>
      <c r="D27" s="45">
        <f>SUM(D24:D26)</f>
        <v>0</v>
      </c>
      <c r="E27" s="45">
        <f>SUM(E24:E26)</f>
        <v>0</v>
      </c>
      <c r="F27" s="45">
        <f>SUM(F24:F26)</f>
        <v>0</v>
      </c>
      <c r="G27" s="46">
        <f>+E27+F27</f>
        <v>0</v>
      </c>
      <c r="H27" s="47">
        <f>+D27-G27</f>
        <v>0</v>
      </c>
    </row>
    <row r="28" spans="1:8" ht="13.5" customHeight="1" x14ac:dyDescent="0.2">
      <c r="A28" s="48" t="s">
        <v>62</v>
      </c>
      <c r="D28" s="49"/>
      <c r="E28" s="49"/>
      <c r="F28" s="49"/>
      <c r="G28" s="49"/>
      <c r="H28" s="50"/>
    </row>
    <row r="29" spans="1:8" ht="13.5" customHeight="1" x14ac:dyDescent="0.2">
      <c r="A29" s="3" t="s">
        <v>52</v>
      </c>
      <c r="B29" s="7"/>
      <c r="C29" s="7"/>
      <c r="D29" s="8"/>
      <c r="E29" s="8"/>
      <c r="F29" s="8"/>
      <c r="G29" s="51">
        <f t="shared" ref="G29:G33" si="2">+E29+F29</f>
        <v>0</v>
      </c>
      <c r="H29" s="52">
        <f t="shared" ref="H29:H33" si="3">+D29-G29</f>
        <v>0</v>
      </c>
    </row>
    <row r="30" spans="1:8" ht="13.5" customHeight="1" x14ac:dyDescent="0.2">
      <c r="A30" s="2" t="s">
        <v>53</v>
      </c>
      <c r="B30" s="5"/>
      <c r="C30" s="5"/>
      <c r="D30" s="6"/>
      <c r="E30" s="6"/>
      <c r="F30" s="6"/>
      <c r="G30" s="33">
        <f t="shared" si="2"/>
        <v>0</v>
      </c>
      <c r="H30" s="34">
        <f t="shared" si="3"/>
        <v>0</v>
      </c>
    </row>
    <row r="31" spans="1:8" ht="13.5" customHeight="1" x14ac:dyDescent="0.2">
      <c r="A31" s="2" t="s">
        <v>68</v>
      </c>
      <c r="B31" s="5"/>
      <c r="C31" s="5"/>
      <c r="D31" s="6"/>
      <c r="E31" s="6"/>
      <c r="F31" s="6"/>
      <c r="G31" s="33">
        <f t="shared" si="2"/>
        <v>0</v>
      </c>
      <c r="H31" s="34">
        <f t="shared" si="3"/>
        <v>0</v>
      </c>
    </row>
    <row r="32" spans="1:8" ht="13.5" customHeight="1" x14ac:dyDescent="0.2">
      <c r="A32" s="2" t="s">
        <v>69</v>
      </c>
      <c r="B32" s="5"/>
      <c r="C32" s="5"/>
      <c r="D32" s="6"/>
      <c r="E32" s="6"/>
      <c r="F32" s="6"/>
      <c r="G32" s="33">
        <f t="shared" si="2"/>
        <v>0</v>
      </c>
      <c r="H32" s="34">
        <f t="shared" si="3"/>
        <v>0</v>
      </c>
    </row>
    <row r="33" spans="1:8" ht="13.5" customHeight="1" x14ac:dyDescent="0.2">
      <c r="A33" s="2" t="s">
        <v>70</v>
      </c>
      <c r="B33" s="5"/>
      <c r="C33" s="5"/>
      <c r="D33" s="6"/>
      <c r="E33" s="6"/>
      <c r="F33" s="6"/>
      <c r="G33" s="33">
        <f t="shared" si="2"/>
        <v>0</v>
      </c>
      <c r="H33" s="34">
        <f t="shared" si="3"/>
        <v>0</v>
      </c>
    </row>
    <row r="34" spans="1:8" ht="13.5" customHeight="1" x14ac:dyDescent="0.2">
      <c r="A34" s="42"/>
      <c r="B34" s="43"/>
      <c r="C34" s="44" t="s">
        <v>168</v>
      </c>
      <c r="D34" s="45">
        <f>SUM(D28:D33)</f>
        <v>0</v>
      </c>
      <c r="E34" s="45">
        <f t="shared" ref="E34:H34" si="4">SUM(E28:E33)</f>
        <v>0</v>
      </c>
      <c r="F34" s="45">
        <f t="shared" si="4"/>
        <v>0</v>
      </c>
      <c r="G34" s="45">
        <f t="shared" si="4"/>
        <v>0</v>
      </c>
      <c r="H34" s="45">
        <f t="shared" si="4"/>
        <v>0</v>
      </c>
    </row>
    <row r="35" spans="1:8" ht="13.5" customHeight="1" x14ac:dyDescent="0.2">
      <c r="A35" s="48" t="s">
        <v>63</v>
      </c>
      <c r="D35" s="49"/>
      <c r="E35" s="49"/>
      <c r="F35" s="49"/>
      <c r="G35" s="49"/>
      <c r="H35" s="50"/>
    </row>
    <row r="36" spans="1:8" ht="13.5" customHeight="1" x14ac:dyDescent="0.2">
      <c r="A36" s="3" t="s">
        <v>52</v>
      </c>
      <c r="B36" s="7"/>
      <c r="C36" s="7"/>
      <c r="D36" s="8"/>
      <c r="E36" s="8"/>
      <c r="F36" s="8"/>
      <c r="G36" s="51">
        <f t="shared" ref="G36:G40" si="5">+E36+F36</f>
        <v>0</v>
      </c>
      <c r="H36" s="52">
        <f t="shared" ref="H36:H40" si="6">+D36-G36</f>
        <v>0</v>
      </c>
    </row>
    <row r="37" spans="1:8" ht="13.5" customHeight="1" x14ac:dyDescent="0.2">
      <c r="A37" s="2" t="s">
        <v>53</v>
      </c>
      <c r="B37" s="5"/>
      <c r="C37" s="5"/>
      <c r="D37" s="6"/>
      <c r="E37" s="6"/>
      <c r="F37" s="6"/>
      <c r="G37" s="33">
        <f t="shared" si="5"/>
        <v>0</v>
      </c>
      <c r="H37" s="34">
        <f t="shared" si="6"/>
        <v>0</v>
      </c>
    </row>
    <row r="38" spans="1:8" ht="13.5" customHeight="1" x14ac:dyDescent="0.2">
      <c r="A38" s="2" t="s">
        <v>68</v>
      </c>
      <c r="B38" s="5"/>
      <c r="C38" s="5"/>
      <c r="D38" s="6"/>
      <c r="E38" s="6"/>
      <c r="F38" s="6"/>
      <c r="G38" s="33">
        <f t="shared" si="5"/>
        <v>0</v>
      </c>
      <c r="H38" s="34">
        <f t="shared" si="6"/>
        <v>0</v>
      </c>
    </row>
    <row r="39" spans="1:8" ht="13.5" customHeight="1" x14ac:dyDescent="0.2">
      <c r="A39" s="2" t="s">
        <v>69</v>
      </c>
      <c r="B39" s="5"/>
      <c r="C39" s="5"/>
      <c r="D39" s="6"/>
      <c r="E39" s="6"/>
      <c r="F39" s="6"/>
      <c r="G39" s="33">
        <f t="shared" si="5"/>
        <v>0</v>
      </c>
      <c r="H39" s="34">
        <f t="shared" si="6"/>
        <v>0</v>
      </c>
    </row>
    <row r="40" spans="1:8" ht="13.5" customHeight="1" x14ac:dyDescent="0.2">
      <c r="A40" s="2" t="s">
        <v>70</v>
      </c>
      <c r="B40" s="5"/>
      <c r="C40" s="5"/>
      <c r="D40" s="6"/>
      <c r="E40" s="6"/>
      <c r="F40" s="6"/>
      <c r="G40" s="33">
        <f t="shared" si="5"/>
        <v>0</v>
      </c>
      <c r="H40" s="34">
        <f t="shared" si="6"/>
        <v>0</v>
      </c>
    </row>
    <row r="41" spans="1:8" ht="13.5" customHeight="1" x14ac:dyDescent="0.2">
      <c r="A41" s="38"/>
      <c r="B41" s="36"/>
      <c r="C41" s="39" t="s">
        <v>71</v>
      </c>
      <c r="D41" s="40">
        <f t="shared" ref="D41:E41" si="7">SUM(D36:D40)</f>
        <v>0</v>
      </c>
      <c r="E41" s="40">
        <f t="shared" si="7"/>
        <v>0</v>
      </c>
      <c r="F41" s="40">
        <f>SUM(F36:F40)</f>
        <v>0</v>
      </c>
      <c r="G41" s="40">
        <f>SUM(G36:G40)</f>
        <v>0</v>
      </c>
      <c r="H41" s="40">
        <f>SUM(H36:H40)</f>
        <v>0</v>
      </c>
    </row>
    <row r="42" spans="1:8" ht="13.5" customHeight="1" x14ac:dyDescent="0.2">
      <c r="A42" s="31" t="s">
        <v>72</v>
      </c>
      <c r="B42" s="36"/>
      <c r="C42" s="32"/>
      <c r="D42" s="9"/>
      <c r="E42" s="6"/>
      <c r="F42" s="6"/>
      <c r="G42" s="33">
        <f>+E42+F42</f>
        <v>0</v>
      </c>
      <c r="H42" s="34">
        <f t="shared" ref="H42" si="8">+D42-G42</f>
        <v>0</v>
      </c>
    </row>
    <row r="43" spans="1:8" ht="13.5" customHeight="1" x14ac:dyDescent="0.2">
      <c r="A43" s="35" t="s">
        <v>65</v>
      </c>
      <c r="B43" s="36"/>
      <c r="C43" s="36"/>
      <c r="D43" s="36"/>
      <c r="E43" s="36"/>
      <c r="F43" s="36"/>
      <c r="G43" s="36"/>
      <c r="H43" s="41"/>
    </row>
    <row r="44" spans="1:8" ht="13.5" customHeight="1" x14ac:dyDescent="0.2">
      <c r="A44" s="2" t="s">
        <v>73</v>
      </c>
      <c r="B44" s="5"/>
      <c r="C44" s="5"/>
      <c r="D44" s="6"/>
      <c r="E44" s="6"/>
      <c r="F44" s="6"/>
      <c r="G44" s="33">
        <f t="shared" ref="G44:G57" si="9">+E44+F44</f>
        <v>0</v>
      </c>
      <c r="H44" s="34">
        <f t="shared" ref="H44:H57" si="10">+D44-G44</f>
        <v>0</v>
      </c>
    </row>
    <row r="45" spans="1:8" ht="13.5" customHeight="1" x14ac:dyDescent="0.2">
      <c r="A45" s="2" t="s">
        <v>53</v>
      </c>
      <c r="B45" s="5"/>
      <c r="C45" s="5"/>
      <c r="D45" s="6"/>
      <c r="E45" s="6"/>
      <c r="F45" s="6"/>
      <c r="G45" s="33">
        <f t="shared" si="9"/>
        <v>0</v>
      </c>
      <c r="H45" s="34">
        <f t="shared" si="10"/>
        <v>0</v>
      </c>
    </row>
    <row r="46" spans="1:8" ht="13.5" customHeight="1" x14ac:dyDescent="0.2">
      <c r="A46" s="2" t="s">
        <v>68</v>
      </c>
      <c r="B46" s="5"/>
      <c r="C46" s="5"/>
      <c r="D46" s="6"/>
      <c r="E46" s="6"/>
      <c r="F46" s="6"/>
      <c r="G46" s="33">
        <f t="shared" si="9"/>
        <v>0</v>
      </c>
      <c r="H46" s="34">
        <f t="shared" si="10"/>
        <v>0</v>
      </c>
    </row>
    <row r="47" spans="1:8" ht="13.5" customHeight="1" x14ac:dyDescent="0.2">
      <c r="A47" s="2" t="s">
        <v>69</v>
      </c>
      <c r="B47" s="5"/>
      <c r="C47" s="5"/>
      <c r="D47" s="6"/>
      <c r="E47" s="6"/>
      <c r="F47" s="6"/>
      <c r="G47" s="33">
        <f t="shared" si="9"/>
        <v>0</v>
      </c>
      <c r="H47" s="34">
        <f t="shared" si="10"/>
        <v>0</v>
      </c>
    </row>
    <row r="48" spans="1:8" ht="13.5" customHeight="1" x14ac:dyDescent="0.2">
      <c r="A48" s="2" t="s">
        <v>70</v>
      </c>
      <c r="B48" s="5"/>
      <c r="C48" s="5"/>
      <c r="D48" s="6"/>
      <c r="E48" s="6"/>
      <c r="F48" s="6"/>
      <c r="G48" s="33">
        <f t="shared" si="9"/>
        <v>0</v>
      </c>
      <c r="H48" s="34">
        <f t="shared" si="10"/>
        <v>0</v>
      </c>
    </row>
    <row r="49" spans="1:8" ht="13.5" customHeight="1" x14ac:dyDescent="0.2">
      <c r="A49" s="2" t="s">
        <v>74</v>
      </c>
      <c r="B49" s="5"/>
      <c r="C49" s="5"/>
      <c r="D49" s="6"/>
      <c r="E49" s="6"/>
      <c r="F49" s="6"/>
      <c r="G49" s="33">
        <f t="shared" si="9"/>
        <v>0</v>
      </c>
      <c r="H49" s="34">
        <f t="shared" si="10"/>
        <v>0</v>
      </c>
    </row>
    <row r="50" spans="1:8" ht="13.5" customHeight="1" x14ac:dyDescent="0.2">
      <c r="A50" s="2" t="s">
        <v>75</v>
      </c>
      <c r="B50" s="5"/>
      <c r="C50" s="5"/>
      <c r="D50" s="6"/>
      <c r="E50" s="6"/>
      <c r="F50" s="6"/>
      <c r="G50" s="33">
        <f t="shared" si="9"/>
        <v>0</v>
      </c>
      <c r="H50" s="34">
        <f t="shared" si="10"/>
        <v>0</v>
      </c>
    </row>
    <row r="51" spans="1:8" ht="13.5" customHeight="1" x14ac:dyDescent="0.2">
      <c r="A51" s="2" t="s">
        <v>76</v>
      </c>
      <c r="B51" s="5"/>
      <c r="C51" s="5"/>
      <c r="D51" s="6"/>
      <c r="E51" s="6"/>
      <c r="F51" s="6"/>
      <c r="G51" s="33">
        <f t="shared" si="9"/>
        <v>0</v>
      </c>
      <c r="H51" s="34">
        <f t="shared" si="10"/>
        <v>0</v>
      </c>
    </row>
    <row r="52" spans="1:8" ht="13.5" customHeight="1" x14ac:dyDescent="0.2">
      <c r="A52" s="2" t="s">
        <v>77</v>
      </c>
      <c r="B52" s="5"/>
      <c r="C52" s="5"/>
      <c r="D52" s="6"/>
      <c r="E52" s="6"/>
      <c r="F52" s="6"/>
      <c r="G52" s="33">
        <f t="shared" si="9"/>
        <v>0</v>
      </c>
      <c r="H52" s="34">
        <f t="shared" si="10"/>
        <v>0</v>
      </c>
    </row>
    <row r="53" spans="1:8" ht="13.5" customHeight="1" x14ac:dyDescent="0.2">
      <c r="A53" s="2" t="s">
        <v>36</v>
      </c>
      <c r="B53" s="5"/>
      <c r="C53" s="5"/>
      <c r="D53" s="6"/>
      <c r="E53" s="6"/>
      <c r="F53" s="6"/>
      <c r="G53" s="33">
        <f t="shared" si="9"/>
        <v>0</v>
      </c>
      <c r="H53" s="34">
        <f t="shared" si="10"/>
        <v>0</v>
      </c>
    </row>
    <row r="54" spans="1:8" ht="13.5" customHeight="1" x14ac:dyDescent="0.2">
      <c r="A54" s="2" t="s">
        <v>37</v>
      </c>
      <c r="B54" s="5"/>
      <c r="C54" s="5"/>
      <c r="D54" s="6"/>
      <c r="E54" s="6"/>
      <c r="F54" s="6"/>
      <c r="G54" s="33">
        <f t="shared" si="9"/>
        <v>0</v>
      </c>
      <c r="H54" s="34">
        <f t="shared" si="10"/>
        <v>0</v>
      </c>
    </row>
    <row r="55" spans="1:8" ht="13.5" customHeight="1" x14ac:dyDescent="0.2">
      <c r="A55" s="2" t="s">
        <v>38</v>
      </c>
      <c r="B55" s="5"/>
      <c r="C55" s="5"/>
      <c r="D55" s="6"/>
      <c r="E55" s="6"/>
      <c r="F55" s="6"/>
      <c r="G55" s="33">
        <f t="shared" si="9"/>
        <v>0</v>
      </c>
      <c r="H55" s="34">
        <f t="shared" si="10"/>
        <v>0</v>
      </c>
    </row>
    <row r="56" spans="1:8" ht="13.5" customHeight="1" x14ac:dyDescent="0.2">
      <c r="A56" s="2" t="s">
        <v>39</v>
      </c>
      <c r="B56" s="5"/>
      <c r="C56" s="5"/>
      <c r="D56" s="6"/>
      <c r="E56" s="6"/>
      <c r="F56" s="6"/>
      <c r="G56" s="33">
        <f t="shared" si="9"/>
        <v>0</v>
      </c>
      <c r="H56" s="34">
        <f t="shared" si="10"/>
        <v>0</v>
      </c>
    </row>
    <row r="57" spans="1:8" ht="13.5" customHeight="1" thickBot="1" x14ac:dyDescent="0.25">
      <c r="A57" s="38"/>
      <c r="B57" s="36"/>
      <c r="C57" s="39" t="s">
        <v>40</v>
      </c>
      <c r="D57" s="40">
        <f>SUM(D44:D56)</f>
        <v>0</v>
      </c>
      <c r="E57" s="40">
        <f>SUM(E44:E56)</f>
        <v>0</v>
      </c>
      <c r="F57" s="40">
        <f>SUM(F44:F56)</f>
        <v>0</v>
      </c>
      <c r="G57" s="86">
        <f t="shared" si="9"/>
        <v>0</v>
      </c>
      <c r="H57" s="40">
        <f t="shared" si="10"/>
        <v>0</v>
      </c>
    </row>
    <row r="58" spans="1:8" ht="13.5" customHeight="1" thickTop="1" x14ac:dyDescent="0.2">
      <c r="A58" s="31" t="s">
        <v>66</v>
      </c>
      <c r="B58" s="32" t="s">
        <v>41</v>
      </c>
      <c r="C58" s="10"/>
      <c r="D58" s="6"/>
      <c r="E58" s="6"/>
      <c r="F58" s="6"/>
      <c r="G58" s="33">
        <f>+E58+F58</f>
        <v>0</v>
      </c>
      <c r="H58" s="34">
        <f>+D58-G58</f>
        <v>0</v>
      </c>
    </row>
    <row r="59" spans="1:8" ht="13.5" customHeight="1" x14ac:dyDescent="0.2">
      <c r="A59" s="53"/>
      <c r="B59" s="54"/>
      <c r="C59" s="54"/>
      <c r="D59" s="54"/>
      <c r="E59" s="54"/>
      <c r="F59" s="54"/>
      <c r="G59" s="54"/>
      <c r="H59" s="55"/>
    </row>
    <row r="60" spans="1:8" ht="13.5" customHeight="1" x14ac:dyDescent="0.2">
      <c r="A60" s="56"/>
      <c r="B60" s="57"/>
      <c r="C60" s="58" t="s">
        <v>42</v>
      </c>
      <c r="D60" s="59">
        <f>D11+D12+D17+D22+D27+D34+D57+D58+D41+D42</f>
        <v>0</v>
      </c>
      <c r="E60" s="59">
        <f>E11+E12+E17+E22+E27+E34+E57+E58+E41+E42</f>
        <v>0</v>
      </c>
      <c r="F60" s="59">
        <f t="shared" ref="F60:H60" si="11">F11+F12+F17+F22+F27+F34+F57+F58+F41+F42</f>
        <v>0</v>
      </c>
      <c r="G60" s="59">
        <f t="shared" si="11"/>
        <v>0</v>
      </c>
      <c r="H60" s="60">
        <f t="shared" si="11"/>
        <v>0</v>
      </c>
    </row>
  </sheetData>
  <sheetProtection algorithmName="SHA-512" hashValue="6Zy97qEqABn7HqxxyXCquc068C7xX1hvIOLdjSAHnVyUqHRjQf9FM37Pswc3VTPYifNqg+n+8bwb8OX8IkxZKQ==" saltValue="+dym2sWRcfPHIqbIHbpfyA==" spinCount="100000" sheet="1" selectLockedCells="1"/>
  <mergeCells count="9">
    <mergeCell ref="G4:H4"/>
    <mergeCell ref="B5:D5"/>
    <mergeCell ref="A8:C8"/>
    <mergeCell ref="B1:D1"/>
    <mergeCell ref="G1:H1"/>
    <mergeCell ref="E2:F2"/>
    <mergeCell ref="G2:H2"/>
    <mergeCell ref="B3:D3"/>
    <mergeCell ref="G3:H3"/>
  </mergeCells>
  <dataValidations count="1">
    <dataValidation type="whole" allowBlank="1" showInputMessage="1" showErrorMessage="1" sqref="G6:G7" xr:uid="{12395646-2AD0-4C77-8BDC-0990F6B6C9F9}">
      <formula1>1</formula1>
      <formula2>100</formula2>
    </dataValidation>
  </dataValidations>
  <printOptions horizontalCentered="1"/>
  <pageMargins left="8.9999999999999993E-3" right="8.9999999999999993E-3" top="0.69874999999999998" bottom="0.01" header="0.25" footer="4.0000000000000001E-3"/>
  <pageSetup scale="88" orientation="portrait" r:id="rId1"/>
  <headerFooter>
    <oddHeader>&amp;C&amp;"-,Bold"&amp;12 SCHEDULE OF PAYMENT
PROGRAM RECONCILIATION REPORT</oddHeader>
    <oddFooter>&amp;L&amp;8Revised 07/2025&amp;C&amp;8West Virginia Bureau for Behavioral Health</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CECE1-391D-4D83-8DE6-798AF2166EA1}">
  <sheetPr codeName="Sheet10">
    <pageSetUpPr fitToPage="1"/>
  </sheetPr>
  <dimension ref="A1:I60"/>
  <sheetViews>
    <sheetView topLeftCell="A16" zoomScale="120" zoomScaleNormal="120" workbookViewId="0">
      <selection activeCell="C37" sqref="C37"/>
    </sheetView>
  </sheetViews>
  <sheetFormatPr defaultRowHeight="13.5" customHeight="1" x14ac:dyDescent="0.2"/>
  <cols>
    <col min="1" max="1" width="16.85546875" style="17" customWidth="1"/>
    <col min="2" max="3" width="9.7109375" style="17" customWidth="1"/>
    <col min="4" max="4" width="13" style="17" customWidth="1"/>
    <col min="5" max="5" width="12.42578125" style="17" customWidth="1"/>
    <col min="6" max="6" width="13.5703125" style="17" customWidth="1"/>
    <col min="7" max="8" width="11.7109375" style="17" customWidth="1"/>
    <col min="9" max="16384" width="9.140625" style="17"/>
  </cols>
  <sheetData>
    <row r="1" spans="1:9" ht="13.5" customHeight="1" thickBot="1" x14ac:dyDescent="0.25">
      <c r="A1" s="12" t="s">
        <v>14</v>
      </c>
      <c r="B1" s="166">
        <f>'Recon Summary'!K1</f>
        <v>0</v>
      </c>
      <c r="C1" s="166"/>
      <c r="D1" s="166"/>
      <c r="E1" s="20"/>
      <c r="F1" s="12" t="s">
        <v>16</v>
      </c>
      <c r="G1" s="168">
        <f>'Recon Summary'!M16</f>
        <v>0</v>
      </c>
      <c r="H1" s="168"/>
    </row>
    <row r="2" spans="1:9" ht="13.5" customHeight="1" x14ac:dyDescent="0.2">
      <c r="A2" s="13"/>
      <c r="B2" s="21"/>
      <c r="C2" s="21"/>
      <c r="D2" s="21"/>
      <c r="E2" s="167" t="s">
        <v>17</v>
      </c>
      <c r="F2" s="167"/>
      <c r="G2" s="169">
        <v>0</v>
      </c>
      <c r="H2" s="169"/>
    </row>
    <row r="3" spans="1:9" ht="13.5" customHeight="1" thickBot="1" x14ac:dyDescent="0.25">
      <c r="A3" s="12" t="s">
        <v>18</v>
      </c>
      <c r="B3" s="166">
        <f>'Template Filler'!B23</f>
        <v>0</v>
      </c>
      <c r="C3" s="166"/>
      <c r="D3" s="166"/>
      <c r="E3" s="22"/>
      <c r="F3" s="12" t="s">
        <v>19</v>
      </c>
      <c r="G3" s="170">
        <f>G60</f>
        <v>0</v>
      </c>
      <c r="H3" s="170"/>
    </row>
    <row r="4" spans="1:9" ht="13.5" customHeight="1" x14ac:dyDescent="0.2">
      <c r="A4" s="12"/>
      <c r="B4" s="23"/>
      <c r="C4" s="23"/>
      <c r="D4" s="23"/>
      <c r="E4" s="22"/>
      <c r="F4" s="12" t="s">
        <v>20</v>
      </c>
      <c r="G4" s="170">
        <f xml:space="preserve"> SUM(G2 - G3)</f>
        <v>0</v>
      </c>
      <c r="H4" s="170"/>
    </row>
    <row r="5" spans="1:9" ht="13.5" customHeight="1" thickBot="1" x14ac:dyDescent="0.25">
      <c r="A5" s="12" t="s">
        <v>15</v>
      </c>
      <c r="B5" s="166">
        <f>'Recon Summary'!Q1</f>
        <v>0</v>
      </c>
      <c r="C5" s="166"/>
      <c r="D5" s="166"/>
      <c r="E5" s="22"/>
      <c r="F5" s="12" t="s">
        <v>50</v>
      </c>
      <c r="G5" s="24"/>
      <c r="H5" s="4">
        <v>0</v>
      </c>
    </row>
    <row r="6" spans="1:9" ht="13.5" customHeight="1" x14ac:dyDescent="0.2">
      <c r="A6" s="12"/>
      <c r="B6" s="22"/>
      <c r="C6" s="22"/>
      <c r="D6" s="22"/>
      <c r="F6" s="12" t="s">
        <v>132</v>
      </c>
      <c r="G6" s="89"/>
      <c r="H6" s="87"/>
      <c r="I6" s="22"/>
    </row>
    <row r="7" spans="1:9" ht="7.5" customHeight="1" x14ac:dyDescent="0.2">
      <c r="A7" s="12"/>
      <c r="B7" s="22"/>
      <c r="C7" s="22"/>
      <c r="D7" s="22"/>
      <c r="F7" s="12"/>
      <c r="G7" s="14"/>
      <c r="H7" s="14"/>
      <c r="I7" s="22"/>
    </row>
    <row r="8" spans="1:9" ht="13.5" customHeight="1" x14ac:dyDescent="0.2">
      <c r="A8" s="165" t="s">
        <v>149</v>
      </c>
      <c r="B8" s="165"/>
      <c r="C8" s="165"/>
      <c r="D8" s="13" t="s">
        <v>21</v>
      </c>
      <c r="E8" s="18">
        <v>55555</v>
      </c>
      <c r="F8" s="13" t="s">
        <v>22</v>
      </c>
      <c r="G8" s="18">
        <v>55555</v>
      </c>
    </row>
    <row r="9" spans="1:9" ht="13.5" customHeight="1" x14ac:dyDescent="0.2">
      <c r="A9" s="26"/>
      <c r="B9" s="27"/>
      <c r="C9" s="27"/>
      <c r="D9" s="27" t="s">
        <v>23</v>
      </c>
      <c r="E9" s="27" t="s">
        <v>6</v>
      </c>
      <c r="F9" s="27" t="s">
        <v>24</v>
      </c>
      <c r="G9" s="27" t="s">
        <v>25</v>
      </c>
      <c r="H9" s="28" t="s">
        <v>26</v>
      </c>
    </row>
    <row r="10" spans="1:9" ht="13.5" customHeight="1" x14ac:dyDescent="0.2">
      <c r="A10" s="29"/>
      <c r="B10" s="19"/>
      <c r="C10" s="19"/>
      <c r="D10" s="19" t="s">
        <v>27</v>
      </c>
      <c r="E10" s="19" t="s">
        <v>11</v>
      </c>
      <c r="F10" s="19" t="s">
        <v>28</v>
      </c>
      <c r="G10" s="19" t="s">
        <v>28</v>
      </c>
      <c r="H10" s="30" t="s">
        <v>29</v>
      </c>
    </row>
    <row r="11" spans="1:9" ht="13.5" customHeight="1" x14ac:dyDescent="0.2">
      <c r="A11" s="31" t="s">
        <v>58</v>
      </c>
      <c r="B11" s="32"/>
      <c r="C11" s="32"/>
      <c r="D11" s="6"/>
      <c r="E11" s="6"/>
      <c r="F11" s="6"/>
      <c r="G11" s="33">
        <f>+E11+F11</f>
        <v>0</v>
      </c>
      <c r="H11" s="34">
        <f>+D11-G11</f>
        <v>0</v>
      </c>
    </row>
    <row r="12" spans="1:9" ht="13.5" customHeight="1" x14ac:dyDescent="0.2">
      <c r="A12" s="31" t="s">
        <v>30</v>
      </c>
      <c r="B12" s="32"/>
      <c r="C12" s="32"/>
      <c r="D12" s="6"/>
      <c r="E12" s="6"/>
      <c r="F12" s="6"/>
      <c r="G12" s="33">
        <f>+E12+F12</f>
        <v>0</v>
      </c>
      <c r="H12" s="34">
        <f>+D12-G12</f>
        <v>0</v>
      </c>
    </row>
    <row r="13" spans="1:9" ht="13.5" customHeight="1" x14ac:dyDescent="0.2">
      <c r="A13" s="35" t="s">
        <v>59</v>
      </c>
      <c r="B13" s="36"/>
      <c r="C13" s="36"/>
      <c r="D13" s="36"/>
      <c r="E13" s="36"/>
      <c r="F13" s="36"/>
      <c r="G13" s="36"/>
      <c r="H13" s="37"/>
    </row>
    <row r="14" spans="1:9" ht="13.5" customHeight="1" x14ac:dyDescent="0.2">
      <c r="A14" s="2" t="s">
        <v>52</v>
      </c>
      <c r="B14" s="5"/>
      <c r="C14" s="5"/>
      <c r="D14" s="6"/>
      <c r="E14" s="6"/>
      <c r="F14" s="6"/>
      <c r="G14" s="33">
        <f>+E14+F14</f>
        <v>0</v>
      </c>
      <c r="H14" s="34">
        <f>+D14-G14</f>
        <v>0</v>
      </c>
    </row>
    <row r="15" spans="1:9" ht="13.5" customHeight="1" x14ac:dyDescent="0.2">
      <c r="A15" s="2" t="s">
        <v>53</v>
      </c>
      <c r="B15" s="5"/>
      <c r="C15" s="5"/>
      <c r="D15" s="6"/>
      <c r="E15" s="6"/>
      <c r="F15" s="6"/>
      <c r="G15" s="33">
        <f>+E15+F15</f>
        <v>0</v>
      </c>
      <c r="H15" s="34">
        <f>+D15-G15</f>
        <v>0</v>
      </c>
    </row>
    <row r="16" spans="1:9" ht="13.5" customHeight="1" x14ac:dyDescent="0.2">
      <c r="A16" s="2" t="s">
        <v>31</v>
      </c>
      <c r="B16" s="5"/>
      <c r="C16" s="5"/>
      <c r="D16" s="6"/>
      <c r="E16" s="6"/>
      <c r="F16" s="6"/>
      <c r="G16" s="33">
        <f>+E16+F16</f>
        <v>0</v>
      </c>
      <c r="H16" s="34">
        <f>+D16-G16</f>
        <v>0</v>
      </c>
    </row>
    <row r="17" spans="1:8" ht="13.5" customHeight="1" x14ac:dyDescent="0.2">
      <c r="A17" s="38"/>
      <c r="B17" s="36"/>
      <c r="C17" s="39" t="s">
        <v>67</v>
      </c>
      <c r="D17" s="40">
        <f>SUM(D14:D16)</f>
        <v>0</v>
      </c>
      <c r="E17" s="40">
        <f>SUM(E14:E16)</f>
        <v>0</v>
      </c>
      <c r="F17" s="40">
        <f>SUM(F14:F16)</f>
        <v>0</v>
      </c>
      <c r="G17" s="40">
        <f>SUM(G14:G16)</f>
        <v>0</v>
      </c>
      <c r="H17" s="40">
        <f>SUM(H14:H16)</f>
        <v>0</v>
      </c>
    </row>
    <row r="18" spans="1:8" ht="13.5" customHeight="1" x14ac:dyDescent="0.2">
      <c r="A18" s="35" t="s">
        <v>60</v>
      </c>
      <c r="B18" s="36"/>
      <c r="C18" s="36"/>
      <c r="D18" s="36"/>
      <c r="E18" s="36"/>
      <c r="F18" s="36"/>
      <c r="G18" s="36"/>
      <c r="H18" s="37"/>
    </row>
    <row r="19" spans="1:8" ht="13.5" customHeight="1" x14ac:dyDescent="0.2">
      <c r="A19" s="2" t="s">
        <v>52</v>
      </c>
      <c r="B19" s="5"/>
      <c r="C19" s="5"/>
      <c r="D19" s="6"/>
      <c r="E19" s="6"/>
      <c r="F19" s="6"/>
      <c r="G19" s="33">
        <f t="shared" ref="G19:G21" si="0">+E19+F19</f>
        <v>0</v>
      </c>
      <c r="H19" s="34">
        <f t="shared" ref="H19:H21" si="1">+D19-G19</f>
        <v>0</v>
      </c>
    </row>
    <row r="20" spans="1:8" ht="13.5" customHeight="1" x14ac:dyDescent="0.2">
      <c r="A20" s="2" t="s">
        <v>53</v>
      </c>
      <c r="B20" s="5"/>
      <c r="C20" s="5"/>
      <c r="D20" s="6"/>
      <c r="E20" s="6"/>
      <c r="F20" s="6"/>
      <c r="G20" s="33">
        <f t="shared" si="0"/>
        <v>0</v>
      </c>
      <c r="H20" s="34">
        <f t="shared" si="1"/>
        <v>0</v>
      </c>
    </row>
    <row r="21" spans="1:8" ht="13.5" customHeight="1" x14ac:dyDescent="0.2">
      <c r="A21" s="2" t="s">
        <v>31</v>
      </c>
      <c r="B21" s="5"/>
      <c r="C21" s="5"/>
      <c r="D21" s="6"/>
      <c r="E21" s="6"/>
      <c r="F21" s="6"/>
      <c r="G21" s="33">
        <f t="shared" si="0"/>
        <v>0</v>
      </c>
      <c r="H21" s="34">
        <f t="shared" si="1"/>
        <v>0</v>
      </c>
    </row>
    <row r="22" spans="1:8" ht="13.5" customHeight="1" x14ac:dyDescent="0.2">
      <c r="A22" s="38"/>
      <c r="B22" s="36"/>
      <c r="C22" s="39" t="s">
        <v>32</v>
      </c>
      <c r="D22" s="40">
        <f>SUM(D19:D21)</f>
        <v>0</v>
      </c>
      <c r="E22" s="40">
        <f>SUM(E19:E21)</f>
        <v>0</v>
      </c>
      <c r="F22" s="40">
        <f>SUM(F19:F21)</f>
        <v>0</v>
      </c>
      <c r="G22" s="40">
        <f>SUM(G19:G21)</f>
        <v>0</v>
      </c>
      <c r="H22" s="40">
        <f>SUM(H19:H21)</f>
        <v>0</v>
      </c>
    </row>
    <row r="23" spans="1:8" ht="13.5" customHeight="1" x14ac:dyDescent="0.2">
      <c r="A23" s="35" t="s">
        <v>61</v>
      </c>
      <c r="B23" s="36"/>
      <c r="C23" s="36"/>
      <c r="D23" s="36"/>
      <c r="E23" s="36"/>
      <c r="F23" s="36"/>
      <c r="G23" s="36"/>
      <c r="H23" s="41"/>
    </row>
    <row r="24" spans="1:8" ht="13.5" customHeight="1" x14ac:dyDescent="0.2">
      <c r="A24" s="2" t="s">
        <v>33</v>
      </c>
      <c r="B24" s="5"/>
      <c r="C24" s="5"/>
      <c r="D24" s="6"/>
      <c r="E24" s="6"/>
      <c r="F24" s="6"/>
      <c r="G24" s="33">
        <f>+E24+F24</f>
        <v>0</v>
      </c>
      <c r="H24" s="34">
        <f>+D24-G24</f>
        <v>0</v>
      </c>
    </row>
    <row r="25" spans="1:8" ht="13.5" customHeight="1" x14ac:dyDescent="0.2">
      <c r="A25" s="2" t="s">
        <v>34</v>
      </c>
      <c r="B25" s="5"/>
      <c r="C25" s="5"/>
      <c r="D25" s="6"/>
      <c r="E25" s="6"/>
      <c r="F25" s="6"/>
      <c r="G25" s="33">
        <f>+E25+F25</f>
        <v>0</v>
      </c>
      <c r="H25" s="34">
        <f>+D25-G25</f>
        <v>0</v>
      </c>
    </row>
    <row r="26" spans="1:8" ht="13.5" customHeight="1" x14ac:dyDescent="0.2">
      <c r="A26" s="2" t="s">
        <v>31</v>
      </c>
      <c r="B26" s="5"/>
      <c r="C26" s="5"/>
      <c r="D26" s="6"/>
      <c r="E26" s="6"/>
      <c r="F26" s="6"/>
      <c r="G26" s="33">
        <f>+E26+F26</f>
        <v>0</v>
      </c>
      <c r="H26" s="34">
        <f>+D26-G26</f>
        <v>0</v>
      </c>
    </row>
    <row r="27" spans="1:8" ht="13.5" customHeight="1" x14ac:dyDescent="0.2">
      <c r="A27" s="42"/>
      <c r="B27" s="43"/>
      <c r="C27" s="44" t="s">
        <v>35</v>
      </c>
      <c r="D27" s="45">
        <f>SUM(D24:D26)</f>
        <v>0</v>
      </c>
      <c r="E27" s="45">
        <f>SUM(E24:E26)</f>
        <v>0</v>
      </c>
      <c r="F27" s="45">
        <f>SUM(F24:F26)</f>
        <v>0</v>
      </c>
      <c r="G27" s="46">
        <f>+E27+F27</f>
        <v>0</v>
      </c>
      <c r="H27" s="47">
        <f>+D27-G27</f>
        <v>0</v>
      </c>
    </row>
    <row r="28" spans="1:8" ht="13.5" customHeight="1" x14ac:dyDescent="0.2">
      <c r="A28" s="48" t="s">
        <v>62</v>
      </c>
      <c r="D28" s="49"/>
      <c r="E28" s="49"/>
      <c r="F28" s="49"/>
      <c r="G28" s="49"/>
      <c r="H28" s="50"/>
    </row>
    <row r="29" spans="1:8" ht="13.5" customHeight="1" x14ac:dyDescent="0.2">
      <c r="A29" s="3" t="s">
        <v>52</v>
      </c>
      <c r="B29" s="7"/>
      <c r="C29" s="7"/>
      <c r="D29" s="8"/>
      <c r="E29" s="8"/>
      <c r="F29" s="8"/>
      <c r="G29" s="51">
        <f t="shared" ref="G29:G33" si="2">+E29+F29</f>
        <v>0</v>
      </c>
      <c r="H29" s="52">
        <f t="shared" ref="H29:H33" si="3">+D29-G29</f>
        <v>0</v>
      </c>
    </row>
    <row r="30" spans="1:8" ht="13.5" customHeight="1" x14ac:dyDescent="0.2">
      <c r="A30" s="2" t="s">
        <v>53</v>
      </c>
      <c r="B30" s="5"/>
      <c r="C30" s="5"/>
      <c r="D30" s="6"/>
      <c r="E30" s="6"/>
      <c r="F30" s="6"/>
      <c r="G30" s="33">
        <f t="shared" si="2"/>
        <v>0</v>
      </c>
      <c r="H30" s="34">
        <f t="shared" si="3"/>
        <v>0</v>
      </c>
    </row>
    <row r="31" spans="1:8" ht="13.5" customHeight="1" x14ac:dyDescent="0.2">
      <c r="A31" s="2" t="s">
        <v>68</v>
      </c>
      <c r="B31" s="5"/>
      <c r="C31" s="5"/>
      <c r="D31" s="6"/>
      <c r="E31" s="6"/>
      <c r="F31" s="6"/>
      <c r="G31" s="33">
        <f t="shared" si="2"/>
        <v>0</v>
      </c>
      <c r="H31" s="34">
        <f t="shared" si="3"/>
        <v>0</v>
      </c>
    </row>
    <row r="32" spans="1:8" ht="13.5" customHeight="1" x14ac:dyDescent="0.2">
      <c r="A32" s="2" t="s">
        <v>69</v>
      </c>
      <c r="B32" s="5"/>
      <c r="C32" s="5"/>
      <c r="D32" s="6"/>
      <c r="E32" s="6"/>
      <c r="F32" s="6"/>
      <c r="G32" s="33">
        <f t="shared" si="2"/>
        <v>0</v>
      </c>
      <c r="H32" s="34">
        <f t="shared" si="3"/>
        <v>0</v>
      </c>
    </row>
    <row r="33" spans="1:8" ht="13.5" customHeight="1" x14ac:dyDescent="0.2">
      <c r="A33" s="2" t="s">
        <v>70</v>
      </c>
      <c r="B33" s="5"/>
      <c r="C33" s="5"/>
      <c r="D33" s="6"/>
      <c r="E33" s="6"/>
      <c r="F33" s="6"/>
      <c r="G33" s="33">
        <f t="shared" si="2"/>
        <v>0</v>
      </c>
      <c r="H33" s="34">
        <f t="shared" si="3"/>
        <v>0</v>
      </c>
    </row>
    <row r="34" spans="1:8" ht="13.5" customHeight="1" x14ac:dyDescent="0.2">
      <c r="A34" s="42"/>
      <c r="B34" s="43"/>
      <c r="C34" s="44" t="s">
        <v>168</v>
      </c>
      <c r="D34" s="45">
        <f>SUM(D28:D33)</f>
        <v>0</v>
      </c>
      <c r="E34" s="45">
        <f t="shared" ref="E34:H34" si="4">SUM(E28:E33)</f>
        <v>0</v>
      </c>
      <c r="F34" s="45">
        <f t="shared" si="4"/>
        <v>0</v>
      </c>
      <c r="G34" s="45">
        <f t="shared" si="4"/>
        <v>0</v>
      </c>
      <c r="H34" s="45">
        <f t="shared" si="4"/>
        <v>0</v>
      </c>
    </row>
    <row r="35" spans="1:8" ht="13.5" customHeight="1" x14ac:dyDescent="0.2">
      <c r="A35" s="48" t="s">
        <v>63</v>
      </c>
      <c r="D35" s="49"/>
      <c r="E35" s="49"/>
      <c r="F35" s="49"/>
      <c r="G35" s="49"/>
      <c r="H35" s="50"/>
    </row>
    <row r="36" spans="1:8" ht="13.5" customHeight="1" x14ac:dyDescent="0.2">
      <c r="A36" s="3" t="s">
        <v>52</v>
      </c>
      <c r="B36" s="7"/>
      <c r="C36" s="7"/>
      <c r="D36" s="8"/>
      <c r="E36" s="8"/>
      <c r="F36" s="8"/>
      <c r="G36" s="51">
        <f t="shared" ref="G36:G40" si="5">+E36+F36</f>
        <v>0</v>
      </c>
      <c r="H36" s="52">
        <f t="shared" ref="H36:H40" si="6">+D36-G36</f>
        <v>0</v>
      </c>
    </row>
    <row r="37" spans="1:8" ht="13.5" customHeight="1" x14ac:dyDescent="0.2">
      <c r="A37" s="2" t="s">
        <v>53</v>
      </c>
      <c r="B37" s="5"/>
      <c r="C37" s="5"/>
      <c r="D37" s="6"/>
      <c r="E37" s="6"/>
      <c r="F37" s="6"/>
      <c r="G37" s="33">
        <f t="shared" si="5"/>
        <v>0</v>
      </c>
      <c r="H37" s="34">
        <f t="shared" si="6"/>
        <v>0</v>
      </c>
    </row>
    <row r="38" spans="1:8" ht="13.5" customHeight="1" x14ac:dyDescent="0.2">
      <c r="A38" s="2" t="s">
        <v>68</v>
      </c>
      <c r="B38" s="5"/>
      <c r="C38" s="5"/>
      <c r="D38" s="6"/>
      <c r="E38" s="6"/>
      <c r="F38" s="6"/>
      <c r="G38" s="33">
        <f t="shared" si="5"/>
        <v>0</v>
      </c>
      <c r="H38" s="34">
        <f t="shared" si="6"/>
        <v>0</v>
      </c>
    </row>
    <row r="39" spans="1:8" ht="13.5" customHeight="1" x14ac:dyDescent="0.2">
      <c r="A39" s="2" t="s">
        <v>69</v>
      </c>
      <c r="B39" s="5"/>
      <c r="C39" s="5"/>
      <c r="D39" s="6"/>
      <c r="E39" s="6"/>
      <c r="F39" s="6"/>
      <c r="G39" s="33">
        <f t="shared" si="5"/>
        <v>0</v>
      </c>
      <c r="H39" s="34">
        <f t="shared" si="6"/>
        <v>0</v>
      </c>
    </row>
    <row r="40" spans="1:8" ht="13.5" customHeight="1" x14ac:dyDescent="0.2">
      <c r="A40" s="2" t="s">
        <v>70</v>
      </c>
      <c r="B40" s="5"/>
      <c r="C40" s="5"/>
      <c r="D40" s="6"/>
      <c r="E40" s="6"/>
      <c r="F40" s="6"/>
      <c r="G40" s="33">
        <f t="shared" si="5"/>
        <v>0</v>
      </c>
      <c r="H40" s="34">
        <f t="shared" si="6"/>
        <v>0</v>
      </c>
    </row>
    <row r="41" spans="1:8" ht="13.5" customHeight="1" x14ac:dyDescent="0.2">
      <c r="A41" s="38"/>
      <c r="B41" s="36"/>
      <c r="C41" s="39" t="s">
        <v>71</v>
      </c>
      <c r="D41" s="40">
        <f t="shared" ref="D41:E41" si="7">SUM(D36:D40)</f>
        <v>0</v>
      </c>
      <c r="E41" s="40">
        <f t="shared" si="7"/>
        <v>0</v>
      </c>
      <c r="F41" s="40">
        <f>SUM(F36:F40)</f>
        <v>0</v>
      </c>
      <c r="G41" s="40">
        <f>SUM(G36:G40)</f>
        <v>0</v>
      </c>
      <c r="H41" s="40">
        <f>SUM(H36:H40)</f>
        <v>0</v>
      </c>
    </row>
    <row r="42" spans="1:8" ht="13.5" customHeight="1" x14ac:dyDescent="0.2">
      <c r="A42" s="31" t="s">
        <v>72</v>
      </c>
      <c r="B42" s="36"/>
      <c r="C42" s="32"/>
      <c r="D42" s="9"/>
      <c r="E42" s="6"/>
      <c r="F42" s="6"/>
      <c r="G42" s="33">
        <f>+E42+F42</f>
        <v>0</v>
      </c>
      <c r="H42" s="34">
        <f t="shared" ref="H42" si="8">+D42-G42</f>
        <v>0</v>
      </c>
    </row>
    <row r="43" spans="1:8" ht="13.5" customHeight="1" x14ac:dyDescent="0.2">
      <c r="A43" s="35" t="s">
        <v>65</v>
      </c>
      <c r="B43" s="36"/>
      <c r="C43" s="36"/>
      <c r="D43" s="36"/>
      <c r="E43" s="36"/>
      <c r="F43" s="36"/>
      <c r="G43" s="36"/>
      <c r="H43" s="41"/>
    </row>
    <row r="44" spans="1:8" ht="13.5" customHeight="1" x14ac:dyDescent="0.2">
      <c r="A44" s="2" t="s">
        <v>73</v>
      </c>
      <c r="B44" s="5"/>
      <c r="C44" s="5"/>
      <c r="D44" s="6"/>
      <c r="E44" s="6"/>
      <c r="F44" s="6"/>
      <c r="G44" s="33">
        <f t="shared" ref="G44:G57" si="9">+E44+F44</f>
        <v>0</v>
      </c>
      <c r="H44" s="34">
        <f t="shared" ref="H44:H57" si="10">+D44-G44</f>
        <v>0</v>
      </c>
    </row>
    <row r="45" spans="1:8" ht="13.5" customHeight="1" x14ac:dyDescent="0.2">
      <c r="A45" s="2" t="s">
        <v>53</v>
      </c>
      <c r="B45" s="5"/>
      <c r="C45" s="5"/>
      <c r="D45" s="6"/>
      <c r="E45" s="6"/>
      <c r="F45" s="6"/>
      <c r="G45" s="33">
        <f t="shared" si="9"/>
        <v>0</v>
      </c>
      <c r="H45" s="34">
        <f t="shared" si="10"/>
        <v>0</v>
      </c>
    </row>
    <row r="46" spans="1:8" ht="13.5" customHeight="1" x14ac:dyDescent="0.2">
      <c r="A46" s="2" t="s">
        <v>68</v>
      </c>
      <c r="B46" s="5"/>
      <c r="C46" s="5"/>
      <c r="D46" s="6"/>
      <c r="E46" s="6"/>
      <c r="F46" s="6"/>
      <c r="G46" s="33">
        <f t="shared" si="9"/>
        <v>0</v>
      </c>
      <c r="H46" s="34">
        <f t="shared" si="10"/>
        <v>0</v>
      </c>
    </row>
    <row r="47" spans="1:8" ht="13.5" customHeight="1" x14ac:dyDescent="0.2">
      <c r="A47" s="2" t="s">
        <v>69</v>
      </c>
      <c r="B47" s="5"/>
      <c r="C47" s="5"/>
      <c r="D47" s="6"/>
      <c r="E47" s="6"/>
      <c r="F47" s="6"/>
      <c r="G47" s="33">
        <f t="shared" si="9"/>
        <v>0</v>
      </c>
      <c r="H47" s="34">
        <f t="shared" si="10"/>
        <v>0</v>
      </c>
    </row>
    <row r="48" spans="1:8" ht="13.5" customHeight="1" x14ac:dyDescent="0.2">
      <c r="A48" s="2" t="s">
        <v>70</v>
      </c>
      <c r="B48" s="5"/>
      <c r="C48" s="5"/>
      <c r="D48" s="6"/>
      <c r="E48" s="6"/>
      <c r="F48" s="6"/>
      <c r="G48" s="33">
        <f t="shared" si="9"/>
        <v>0</v>
      </c>
      <c r="H48" s="34">
        <f t="shared" si="10"/>
        <v>0</v>
      </c>
    </row>
    <row r="49" spans="1:8" ht="13.5" customHeight="1" x14ac:dyDescent="0.2">
      <c r="A49" s="2" t="s">
        <v>74</v>
      </c>
      <c r="B49" s="5"/>
      <c r="C49" s="5"/>
      <c r="D49" s="6"/>
      <c r="E49" s="6"/>
      <c r="F49" s="6"/>
      <c r="G49" s="33">
        <f t="shared" si="9"/>
        <v>0</v>
      </c>
      <c r="H49" s="34">
        <f t="shared" si="10"/>
        <v>0</v>
      </c>
    </row>
    <row r="50" spans="1:8" ht="13.5" customHeight="1" x14ac:dyDescent="0.2">
      <c r="A50" s="2" t="s">
        <v>75</v>
      </c>
      <c r="B50" s="5"/>
      <c r="C50" s="5"/>
      <c r="D50" s="6"/>
      <c r="E50" s="6"/>
      <c r="F50" s="6"/>
      <c r="G50" s="33">
        <f t="shared" si="9"/>
        <v>0</v>
      </c>
      <c r="H50" s="34">
        <f t="shared" si="10"/>
        <v>0</v>
      </c>
    </row>
    <row r="51" spans="1:8" ht="13.5" customHeight="1" x14ac:dyDescent="0.2">
      <c r="A51" s="2" t="s">
        <v>76</v>
      </c>
      <c r="B51" s="5"/>
      <c r="C51" s="5"/>
      <c r="D51" s="6"/>
      <c r="E51" s="6"/>
      <c r="F51" s="6"/>
      <c r="G51" s="33">
        <f t="shared" si="9"/>
        <v>0</v>
      </c>
      <c r="H51" s="34">
        <f t="shared" si="10"/>
        <v>0</v>
      </c>
    </row>
    <row r="52" spans="1:8" ht="13.5" customHeight="1" x14ac:dyDescent="0.2">
      <c r="A52" s="2" t="s">
        <v>77</v>
      </c>
      <c r="B52" s="5"/>
      <c r="C52" s="5"/>
      <c r="D52" s="6"/>
      <c r="E52" s="6"/>
      <c r="F52" s="6"/>
      <c r="G52" s="33">
        <f t="shared" si="9"/>
        <v>0</v>
      </c>
      <c r="H52" s="34">
        <f t="shared" si="10"/>
        <v>0</v>
      </c>
    </row>
    <row r="53" spans="1:8" ht="13.5" customHeight="1" x14ac:dyDescent="0.2">
      <c r="A53" s="2" t="s">
        <v>36</v>
      </c>
      <c r="B53" s="5"/>
      <c r="C53" s="5"/>
      <c r="D53" s="6"/>
      <c r="E53" s="6"/>
      <c r="F53" s="6"/>
      <c r="G53" s="33">
        <f t="shared" si="9"/>
        <v>0</v>
      </c>
      <c r="H53" s="34">
        <f t="shared" si="10"/>
        <v>0</v>
      </c>
    </row>
    <row r="54" spans="1:8" ht="13.5" customHeight="1" x14ac:dyDescent="0.2">
      <c r="A54" s="2" t="s">
        <v>37</v>
      </c>
      <c r="B54" s="5"/>
      <c r="C54" s="5"/>
      <c r="D54" s="6"/>
      <c r="E54" s="6"/>
      <c r="F54" s="6"/>
      <c r="G54" s="33">
        <f t="shared" si="9"/>
        <v>0</v>
      </c>
      <c r="H54" s="34">
        <f t="shared" si="10"/>
        <v>0</v>
      </c>
    </row>
    <row r="55" spans="1:8" ht="13.5" customHeight="1" x14ac:dyDescent="0.2">
      <c r="A55" s="2" t="s">
        <v>38</v>
      </c>
      <c r="B55" s="5"/>
      <c r="C55" s="5"/>
      <c r="D55" s="6"/>
      <c r="E55" s="6"/>
      <c r="F55" s="6"/>
      <c r="G55" s="33">
        <f t="shared" si="9"/>
        <v>0</v>
      </c>
      <c r="H55" s="34">
        <f t="shared" si="10"/>
        <v>0</v>
      </c>
    </row>
    <row r="56" spans="1:8" ht="13.5" customHeight="1" x14ac:dyDescent="0.2">
      <c r="A56" s="2" t="s">
        <v>39</v>
      </c>
      <c r="B56" s="5"/>
      <c r="C56" s="5"/>
      <c r="D56" s="6"/>
      <c r="E56" s="6"/>
      <c r="F56" s="6"/>
      <c r="G56" s="33">
        <f t="shared" si="9"/>
        <v>0</v>
      </c>
      <c r="H56" s="34">
        <f t="shared" si="10"/>
        <v>0</v>
      </c>
    </row>
    <row r="57" spans="1:8" ht="13.5" customHeight="1" thickBot="1" x14ac:dyDescent="0.25">
      <c r="A57" s="38"/>
      <c r="B57" s="36"/>
      <c r="C57" s="39" t="s">
        <v>40</v>
      </c>
      <c r="D57" s="40">
        <f>SUM(D44:D56)</f>
        <v>0</v>
      </c>
      <c r="E57" s="40">
        <f>SUM(E44:E56)</f>
        <v>0</v>
      </c>
      <c r="F57" s="40">
        <f>SUM(F44:F56)</f>
        <v>0</v>
      </c>
      <c r="G57" s="86">
        <f t="shared" si="9"/>
        <v>0</v>
      </c>
      <c r="H57" s="40">
        <f t="shared" si="10"/>
        <v>0</v>
      </c>
    </row>
    <row r="58" spans="1:8" ht="13.5" customHeight="1" thickTop="1" x14ac:dyDescent="0.2">
      <c r="A58" s="31" t="s">
        <v>66</v>
      </c>
      <c r="B58" s="32" t="s">
        <v>41</v>
      </c>
      <c r="C58" s="10"/>
      <c r="D58" s="6"/>
      <c r="E58" s="6"/>
      <c r="F58" s="6"/>
      <c r="G58" s="33">
        <f>+E58+F58</f>
        <v>0</v>
      </c>
      <c r="H58" s="34">
        <f>+D58-G58</f>
        <v>0</v>
      </c>
    </row>
    <row r="59" spans="1:8" ht="13.5" customHeight="1" x14ac:dyDescent="0.2">
      <c r="A59" s="53"/>
      <c r="B59" s="54"/>
      <c r="C59" s="54"/>
      <c r="D59" s="54"/>
      <c r="E59" s="54"/>
      <c r="F59" s="54"/>
      <c r="G59" s="54"/>
      <c r="H59" s="55"/>
    </row>
    <row r="60" spans="1:8" ht="13.5" customHeight="1" x14ac:dyDescent="0.2">
      <c r="A60" s="56"/>
      <c r="B60" s="57"/>
      <c r="C60" s="58" t="s">
        <v>42</v>
      </c>
      <c r="D60" s="59">
        <f>D11+D12+D17+D22+D27+D34+D57+D58+D41+D42</f>
        <v>0</v>
      </c>
      <c r="E60" s="59">
        <f>E11+E12+E17+E22+E27+E34+E57+E58+E41+E42</f>
        <v>0</v>
      </c>
      <c r="F60" s="59">
        <f t="shared" ref="F60:H60" si="11">F11+F12+F17+F22+F27+F34+F57+F58+F41+F42</f>
        <v>0</v>
      </c>
      <c r="G60" s="59">
        <f t="shared" si="11"/>
        <v>0</v>
      </c>
      <c r="H60" s="60">
        <f t="shared" si="11"/>
        <v>0</v>
      </c>
    </row>
  </sheetData>
  <sheetProtection algorithmName="SHA-512" hashValue="X4vd37eHi2maT9h5625VlzkgQgsSF18OP4m9dOF4OEEpsx5dgkCve2KAGB4Rz51G+B1Sl17CUhYibL5Ezv0DiA==" saltValue="A5NhOCwWbeNC/yiNzOtG2w==" spinCount="100000" sheet="1" selectLockedCells="1"/>
  <mergeCells count="9">
    <mergeCell ref="G4:H4"/>
    <mergeCell ref="B5:D5"/>
    <mergeCell ref="A8:C8"/>
    <mergeCell ref="B1:D1"/>
    <mergeCell ref="G1:H1"/>
    <mergeCell ref="E2:F2"/>
    <mergeCell ref="G2:H2"/>
    <mergeCell ref="B3:D3"/>
    <mergeCell ref="G3:H3"/>
  </mergeCells>
  <dataValidations count="1">
    <dataValidation type="whole" allowBlank="1" showInputMessage="1" showErrorMessage="1" sqref="G6:G7" xr:uid="{48EC15BD-8FE9-4A61-9850-3B3F388EF7DC}">
      <formula1>1</formula1>
      <formula2>100</formula2>
    </dataValidation>
  </dataValidations>
  <printOptions horizontalCentered="1"/>
  <pageMargins left="8.9999999999999993E-3" right="8.9999999999999993E-3" top="0.69874999999999998" bottom="0.01" header="0.25" footer="4.0000000000000001E-3"/>
  <pageSetup scale="88" orientation="portrait" r:id="rId1"/>
  <headerFooter>
    <oddHeader>&amp;C&amp;"-,Bold"&amp;12 SCHEDULE OF PAYMENT
PROGRAM RECONCILIATION REPORT</oddHeader>
    <oddFooter>&amp;L&amp;8Revised 07/2025&amp;C&amp;8West Virginia Bureau for Behavioral Health</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E78EF-013C-48E1-99C9-249927A417A0}">
  <sheetPr codeName="Sheet6"/>
  <dimension ref="A1:F19"/>
  <sheetViews>
    <sheetView zoomScale="120" zoomScaleNormal="120" workbookViewId="0">
      <selection activeCell="F3" sqref="F3"/>
    </sheetView>
  </sheetViews>
  <sheetFormatPr defaultRowHeight="12.75" customHeight="1" x14ac:dyDescent="0.2"/>
  <cols>
    <col min="1" max="1" width="21.28515625" style="17" customWidth="1"/>
    <col min="2" max="2" width="19.28515625" style="17" customWidth="1"/>
    <col min="3" max="3" width="5.7109375" style="17" customWidth="1"/>
    <col min="4" max="4" width="19" style="17" customWidth="1"/>
    <col min="5" max="5" width="13.42578125" style="17" customWidth="1"/>
    <col min="6" max="6" width="18" style="17" customWidth="1"/>
    <col min="7" max="16384" width="9.140625" style="17"/>
  </cols>
  <sheetData>
    <row r="1" spans="1:6" ht="12.75" customHeight="1" x14ac:dyDescent="0.2">
      <c r="A1" s="12" t="s">
        <v>0</v>
      </c>
      <c r="B1" s="176">
        <f>'Recon Summary'!K1</f>
        <v>0</v>
      </c>
      <c r="C1" s="176"/>
      <c r="D1" s="176"/>
      <c r="E1" s="12" t="s">
        <v>1</v>
      </c>
      <c r="F1" s="14">
        <f>'Recon Summary'!Q1</f>
        <v>0</v>
      </c>
    </row>
    <row r="2" spans="1:6" ht="12.75" customHeight="1" x14ac:dyDescent="0.2">
      <c r="A2" s="13"/>
      <c r="B2" s="177"/>
      <c r="C2" s="177"/>
      <c r="D2" s="177"/>
      <c r="E2" s="12" t="s">
        <v>56</v>
      </c>
      <c r="F2" s="61">
        <f>'Recon Summary'!Q2</f>
        <v>0</v>
      </c>
    </row>
    <row r="3" spans="1:6" ht="12.75" customHeight="1" x14ac:dyDescent="0.2">
      <c r="A3" s="12" t="s">
        <v>2</v>
      </c>
      <c r="B3" s="178" t="str">
        <f>'Recon Summary'!K4</f>
        <v>Street</v>
      </c>
      <c r="C3" s="178"/>
      <c r="D3" s="178"/>
      <c r="E3" s="12" t="s">
        <v>3</v>
      </c>
      <c r="F3" s="15">
        <f>'Recon Summary'!Q4</f>
        <v>0</v>
      </c>
    </row>
    <row r="4" spans="1:6" ht="12.75" customHeight="1" x14ac:dyDescent="0.2">
      <c r="A4" s="13"/>
      <c r="B4" s="174" t="str">
        <f>'Recon Summary'!K5</f>
        <v>City, State, Zip</v>
      </c>
      <c r="C4" s="174"/>
      <c r="D4" s="174"/>
      <c r="E4" s="13"/>
      <c r="F4" s="13"/>
    </row>
    <row r="6" spans="1:6" ht="12.75" customHeight="1" x14ac:dyDescent="0.2">
      <c r="A6" s="179" t="s">
        <v>149</v>
      </c>
      <c r="B6" s="179"/>
      <c r="C6" s="12" t="s">
        <v>4</v>
      </c>
      <c r="D6" s="25">
        <f>'Recon Summary'!N8</f>
        <v>0</v>
      </c>
      <c r="E6" s="12" t="s">
        <v>5</v>
      </c>
      <c r="F6" s="25">
        <f>'Recon Summary'!P8</f>
        <v>0</v>
      </c>
    </row>
    <row r="8" spans="1:6" ht="12.75" customHeight="1" x14ac:dyDescent="0.2">
      <c r="A8" s="179" t="s">
        <v>55</v>
      </c>
      <c r="B8" s="179"/>
      <c r="C8" s="179"/>
      <c r="D8" s="179"/>
      <c r="E8" s="179"/>
      <c r="F8" s="20" t="s">
        <v>49</v>
      </c>
    </row>
    <row r="9" spans="1:6" ht="12.75" customHeight="1" x14ac:dyDescent="0.2">
      <c r="A9" s="171" t="s">
        <v>58</v>
      </c>
      <c r="B9" s="171"/>
      <c r="C9" s="171"/>
      <c r="D9" s="171"/>
      <c r="E9" s="171"/>
      <c r="F9" s="62">
        <f>'Program Recon'!E11+'Program Recon (2)'!E11+'Program Recon (3)'!E11+'Program Recon (4)'!E11+'Program Recon (5)'!E11</f>
        <v>0</v>
      </c>
    </row>
    <row r="10" spans="1:6" ht="12.75" customHeight="1" x14ac:dyDescent="0.2">
      <c r="A10" s="171" t="s">
        <v>30</v>
      </c>
      <c r="B10" s="171"/>
      <c r="C10" s="171"/>
      <c r="D10" s="171"/>
      <c r="E10" s="171"/>
      <c r="F10" s="62">
        <f>'Program Recon'!E12+'Program Recon (2)'!E12+'Program Recon (3)'!E12+'Program Recon (4)'!E12+'Program Recon (5)'!E12</f>
        <v>0</v>
      </c>
    </row>
    <row r="11" spans="1:6" ht="12.75" customHeight="1" x14ac:dyDescent="0.2">
      <c r="A11" s="171" t="s">
        <v>59</v>
      </c>
      <c r="B11" s="171"/>
      <c r="C11" s="171"/>
      <c r="D11" s="171"/>
      <c r="E11" s="171"/>
      <c r="F11" s="62">
        <f>'Program Recon'!E17+'Program Recon (2)'!E17+'Program Recon (3)'!E17+'Program Recon (4)'!E17+'Program Recon (5)'!E17</f>
        <v>0</v>
      </c>
    </row>
    <row r="12" spans="1:6" ht="12.75" customHeight="1" x14ac:dyDescent="0.2">
      <c r="A12" s="171" t="s">
        <v>60</v>
      </c>
      <c r="B12" s="171"/>
      <c r="C12" s="171"/>
      <c r="D12" s="171"/>
      <c r="E12" s="171"/>
      <c r="F12" s="62">
        <f>'Program Recon'!E22+'Program Recon (2)'!E22+'Program Recon (3)'!E22+'Program Recon (4)'!E22+'Program Recon (5)'!E22</f>
        <v>0</v>
      </c>
    </row>
    <row r="13" spans="1:6" ht="12.75" customHeight="1" x14ac:dyDescent="0.2">
      <c r="A13" s="171" t="s">
        <v>61</v>
      </c>
      <c r="B13" s="171"/>
      <c r="C13" s="171"/>
      <c r="D13" s="171"/>
      <c r="E13" s="171"/>
      <c r="F13" s="62">
        <f>'Program Recon'!E27+'Program Recon (2)'!E27+'Program Recon (3)'!E27+'Program Recon (4)'!E27+'Program Recon (5)'!E27</f>
        <v>0</v>
      </c>
    </row>
    <row r="14" spans="1:6" ht="12.75" customHeight="1" x14ac:dyDescent="0.2">
      <c r="A14" s="171" t="s">
        <v>62</v>
      </c>
      <c r="B14" s="171"/>
      <c r="C14" s="171"/>
      <c r="D14" s="171"/>
      <c r="E14" s="171"/>
      <c r="F14" s="62">
        <f>'Program Recon'!E34+'Program Recon (2)'!E34+'Program Recon (3)'!E34+'Program Recon (4)'!E34+'Program Recon (5)'!E34</f>
        <v>0</v>
      </c>
    </row>
    <row r="15" spans="1:6" ht="12.75" customHeight="1" x14ac:dyDescent="0.2">
      <c r="A15" s="171" t="s">
        <v>63</v>
      </c>
      <c r="B15" s="171"/>
      <c r="C15" s="171"/>
      <c r="D15" s="171"/>
      <c r="E15" s="171"/>
      <c r="F15" s="62">
        <f>'Program Recon'!E41+'Program Recon (2)'!E41+'Program Recon (3)'!E41+'Program Recon (4)'!E41+'Program Recon (5)'!E41</f>
        <v>0</v>
      </c>
    </row>
    <row r="16" spans="1:6" ht="12.75" customHeight="1" x14ac:dyDescent="0.2">
      <c r="A16" s="171" t="s">
        <v>64</v>
      </c>
      <c r="B16" s="171"/>
      <c r="C16" s="171"/>
      <c r="D16" s="171"/>
      <c r="E16" s="171"/>
      <c r="F16" s="62">
        <f>'Program Recon'!E42+'Program Recon (2)'!E42+'Program Recon (3)'!E42+'Program Recon (4)'!E42+'Program Recon (5)'!E42</f>
        <v>0</v>
      </c>
    </row>
    <row r="17" spans="1:6" ht="12.75" customHeight="1" x14ac:dyDescent="0.2">
      <c r="A17" s="173" t="s">
        <v>65</v>
      </c>
      <c r="B17" s="174"/>
      <c r="C17" s="174"/>
      <c r="D17" s="174"/>
      <c r="E17" s="175"/>
      <c r="F17" s="62">
        <f>'Program Recon'!E57+'Program Recon (2)'!E57+'Program Recon (3)'!E57+'Program Recon (4)'!E57+'Program Recon (5)'!E57</f>
        <v>0</v>
      </c>
    </row>
    <row r="18" spans="1:6" ht="12.75" customHeight="1" x14ac:dyDescent="0.2">
      <c r="A18" s="173" t="s">
        <v>66</v>
      </c>
      <c r="B18" s="174"/>
      <c r="C18" s="174"/>
      <c r="D18" s="174"/>
      <c r="E18" s="175"/>
      <c r="F18" s="62">
        <f>'Program Recon'!E58+'Program Recon (2)'!E58+'Program Recon (3)'!E58+'Program Recon (4)'!E58+'Program Recon (5)'!E58</f>
        <v>0</v>
      </c>
    </row>
    <row r="19" spans="1:6" ht="12.75" customHeight="1" x14ac:dyDescent="0.2">
      <c r="A19" s="172" t="s">
        <v>43</v>
      </c>
      <c r="B19" s="172"/>
      <c r="C19" s="172"/>
      <c r="D19" s="172"/>
      <c r="E19" s="172"/>
      <c r="F19" s="63">
        <f>SUM(F9:F18)</f>
        <v>0</v>
      </c>
    </row>
  </sheetData>
  <sheetProtection algorithmName="SHA-512" hashValue="r+q+OtpbtJ5rsQdrr3G3G3VHamqEGOTLRC06iO2NiKJiFF26UhzxG4ZeD3NhFc7DKLhdXIcU+u95A01YsAGeRw==" saltValue="1+8Lo0Szrnq2Ige1aTle6g==" spinCount="100000" sheet="1" selectLockedCells="1"/>
  <mergeCells count="17">
    <mergeCell ref="B1:D1"/>
    <mergeCell ref="B2:D2"/>
    <mergeCell ref="B3:D3"/>
    <mergeCell ref="B4:D4"/>
    <mergeCell ref="A12:E12"/>
    <mergeCell ref="A8:E8"/>
    <mergeCell ref="A9:E9"/>
    <mergeCell ref="A10:E10"/>
    <mergeCell ref="A11:E11"/>
    <mergeCell ref="A6:B6"/>
    <mergeCell ref="A13:E13"/>
    <mergeCell ref="A14:E14"/>
    <mergeCell ref="A15:E15"/>
    <mergeCell ref="A16:E16"/>
    <mergeCell ref="A19:E19"/>
    <mergeCell ref="A17:E17"/>
    <mergeCell ref="A18:E18"/>
  </mergeCells>
  <printOptions horizontalCentered="1"/>
  <pageMargins left="8.9999999999999993E-3" right="8.9999999999999993E-3" top="0.73958333333333337" bottom="0.01" header="0.25" footer="4.0000000000000001E-3"/>
  <pageSetup orientation="portrait" r:id="rId1"/>
  <headerFooter>
    <oddHeader>&amp;C&amp;"-,Bold"&amp;12SCHEDULE OF PAYMENT
EXPENDITURE CATEGORY ROLLUP</oddHeader>
    <oddFooter>&amp;L&amp;8Revised 07/2025&amp;C&amp;8West Virginia Bureau for Behavioral Health</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55183-4D42-4674-94ED-A1ACB29F1739}">
  <sheetPr codeName="Sheet7">
    <pageSetUpPr fitToPage="1"/>
  </sheetPr>
  <dimension ref="A1:I47"/>
  <sheetViews>
    <sheetView zoomScale="120" zoomScaleNormal="120" workbookViewId="0">
      <selection activeCell="G12" sqref="G12"/>
    </sheetView>
  </sheetViews>
  <sheetFormatPr defaultRowHeight="14.25" customHeight="1" x14ac:dyDescent="0.2"/>
  <cols>
    <col min="1" max="1" width="7.7109375" style="17" customWidth="1"/>
    <col min="2" max="2" width="21.5703125" style="17" customWidth="1"/>
    <col min="3" max="3" width="13.140625" style="17" customWidth="1"/>
    <col min="4" max="4" width="11.28515625" style="17" customWidth="1"/>
    <col min="5" max="5" width="13.140625" style="17" customWidth="1"/>
    <col min="6" max="6" width="9.85546875" style="17" customWidth="1"/>
    <col min="7" max="7" width="13.140625" style="17" customWidth="1"/>
    <col min="8" max="8" width="9.140625" style="17"/>
    <col min="9" max="9" width="0" style="17" hidden="1" customWidth="1"/>
    <col min="10" max="16384" width="9.140625" style="17"/>
  </cols>
  <sheetData>
    <row r="1" spans="1:9" ht="14.25" customHeight="1" x14ac:dyDescent="0.2">
      <c r="A1" s="148" t="s">
        <v>0</v>
      </c>
      <c r="B1" s="148"/>
      <c r="C1" s="176">
        <f>'Recon Summary'!K1</f>
        <v>0</v>
      </c>
      <c r="D1" s="176"/>
      <c r="E1" s="13"/>
      <c r="F1" s="12" t="s">
        <v>1</v>
      </c>
      <c r="G1" s="14">
        <f>'Recon Summary'!Q1</f>
        <v>0</v>
      </c>
    </row>
    <row r="2" spans="1:9" ht="14.25" customHeight="1" x14ac:dyDescent="0.2">
      <c r="A2" s="148" t="s">
        <v>78</v>
      </c>
      <c r="B2" s="148"/>
      <c r="C2" s="176">
        <f>'Recon Summary'!K2</f>
        <v>0</v>
      </c>
      <c r="D2" s="176"/>
      <c r="E2" s="13"/>
      <c r="F2" s="12" t="s">
        <v>79</v>
      </c>
      <c r="G2" s="15">
        <f>'Recon Summary'!Q2</f>
        <v>0</v>
      </c>
      <c r="I2" s="17" t="s">
        <v>151</v>
      </c>
    </row>
    <row r="3" spans="1:9" ht="14.25" customHeight="1" x14ac:dyDescent="0.2">
      <c r="A3" s="148" t="s">
        <v>80</v>
      </c>
      <c r="B3" s="148"/>
      <c r="C3" s="176">
        <f>'Recon Summary'!K3</f>
        <v>0</v>
      </c>
      <c r="D3" s="176"/>
      <c r="E3" s="13"/>
      <c r="F3" s="12" t="s">
        <v>150</v>
      </c>
      <c r="G3" s="4"/>
      <c r="I3" s="17" t="s">
        <v>152</v>
      </c>
    </row>
    <row r="4" spans="1:9" ht="14.25" customHeight="1" x14ac:dyDescent="0.2">
      <c r="A4" s="148" t="s">
        <v>2</v>
      </c>
      <c r="B4" s="148"/>
      <c r="C4" s="176" t="str">
        <f>'Recon Summary'!K4</f>
        <v>Street</v>
      </c>
      <c r="D4" s="176"/>
      <c r="E4" s="13"/>
      <c r="F4" s="12" t="s">
        <v>81</v>
      </c>
      <c r="G4" s="64" t="s">
        <v>84</v>
      </c>
    </row>
    <row r="5" spans="1:9" ht="14.25" customHeight="1" x14ac:dyDescent="0.2">
      <c r="A5" s="13"/>
      <c r="B5" s="13"/>
      <c r="C5" s="174" t="str">
        <f>'Recon Summary'!K5</f>
        <v>City, State, Zip</v>
      </c>
      <c r="D5" s="174"/>
      <c r="E5" s="148" t="s">
        <v>159</v>
      </c>
      <c r="F5" s="148"/>
      <c r="G5" s="4">
        <v>0</v>
      </c>
    </row>
    <row r="6" spans="1:9" ht="14.25" customHeight="1" x14ac:dyDescent="0.2">
      <c r="E6" s="148" t="s">
        <v>161</v>
      </c>
      <c r="F6" s="148" t="s">
        <v>160</v>
      </c>
      <c r="G6" s="4"/>
    </row>
    <row r="7" spans="1:9" ht="8.25" customHeight="1" x14ac:dyDescent="0.2">
      <c r="E7" s="12"/>
      <c r="F7" s="12"/>
      <c r="G7" s="65"/>
    </row>
    <row r="8" spans="1:9" ht="14.25" customHeight="1" x14ac:dyDescent="0.2">
      <c r="A8" s="148" t="s">
        <v>87</v>
      </c>
      <c r="B8" s="148"/>
      <c r="C8" s="148"/>
      <c r="D8" s="12" t="s">
        <v>88</v>
      </c>
      <c r="E8" s="18">
        <f>'Template Filler'!B21</f>
        <v>0</v>
      </c>
      <c r="F8" s="12" t="s">
        <v>89</v>
      </c>
      <c r="G8" s="18">
        <f>'Template Filler'!B22</f>
        <v>0</v>
      </c>
    </row>
    <row r="9" spans="1:9" ht="14.25" customHeight="1" x14ac:dyDescent="0.2">
      <c r="A9" s="148"/>
      <c r="B9" s="148"/>
      <c r="C9" s="148"/>
      <c r="D9" s="148" t="s">
        <v>165</v>
      </c>
      <c r="E9" s="148"/>
      <c r="F9" s="148"/>
      <c r="G9" s="18">
        <f>G8</f>
        <v>0</v>
      </c>
    </row>
    <row r="10" spans="1:9" ht="8.25" customHeight="1" x14ac:dyDescent="0.2">
      <c r="A10" s="66"/>
      <c r="B10" s="66"/>
      <c r="C10" s="66"/>
      <c r="D10" s="67"/>
      <c r="E10" s="66"/>
      <c r="F10" s="67"/>
      <c r="G10" s="68"/>
    </row>
    <row r="11" spans="1:9" ht="14.25" customHeight="1" x14ac:dyDescent="0.2">
      <c r="A11" s="188" t="s">
        <v>102</v>
      </c>
      <c r="B11" s="188"/>
      <c r="C11" s="188"/>
      <c r="D11" s="188"/>
      <c r="E11" s="188"/>
      <c r="F11" s="188"/>
      <c r="G11" s="188"/>
    </row>
    <row r="12" spans="1:9" ht="14.25" customHeight="1" x14ac:dyDescent="0.2">
      <c r="A12" s="183" t="s">
        <v>103</v>
      </c>
      <c r="B12" s="183"/>
      <c r="C12" s="183"/>
      <c r="D12" s="183"/>
      <c r="E12" s="183"/>
      <c r="F12" s="183"/>
      <c r="G12" s="11">
        <v>0</v>
      </c>
    </row>
    <row r="13" spans="1:9" ht="14.25" customHeight="1" x14ac:dyDescent="0.2">
      <c r="A13" s="183" t="s">
        <v>104</v>
      </c>
      <c r="B13" s="183"/>
      <c r="C13" s="183"/>
      <c r="D13" s="183"/>
      <c r="E13" s="183"/>
      <c r="F13" s="183"/>
      <c r="G13" s="11">
        <v>0</v>
      </c>
    </row>
    <row r="14" spans="1:9" ht="14.25" customHeight="1" x14ac:dyDescent="0.2">
      <c r="A14" s="183" t="s">
        <v>105</v>
      </c>
      <c r="B14" s="183"/>
      <c r="C14" s="183"/>
      <c r="D14" s="183"/>
      <c r="E14" s="183"/>
      <c r="F14" s="183"/>
      <c r="G14" s="69">
        <f>G12-G13</f>
        <v>0</v>
      </c>
    </row>
    <row r="15" spans="1:9" ht="14.25" customHeight="1" x14ac:dyDescent="0.2">
      <c r="A15" s="188" t="s">
        <v>106</v>
      </c>
      <c r="B15" s="188"/>
      <c r="C15" s="188"/>
      <c r="D15" s="188"/>
      <c r="E15" s="188"/>
      <c r="F15" s="188"/>
      <c r="G15" s="188"/>
    </row>
    <row r="16" spans="1:9" ht="14.25" customHeight="1" x14ac:dyDescent="0.2">
      <c r="A16" s="183" t="s">
        <v>153</v>
      </c>
      <c r="B16" s="183"/>
      <c r="C16" s="183"/>
      <c r="D16" s="183"/>
      <c r="E16" s="183"/>
      <c r="F16" s="183"/>
      <c r="G16" s="69">
        <f>'Template Filler'!B20+'Template Filler'!C20+'Template Filler'!D20+'Template Filler'!E20+'Template Filler'!F20</f>
        <v>0</v>
      </c>
    </row>
    <row r="17" spans="1:7" ht="14.25" customHeight="1" x14ac:dyDescent="0.2">
      <c r="A17" s="183" t="s">
        <v>154</v>
      </c>
      <c r="B17" s="183"/>
      <c r="C17" s="183"/>
      <c r="D17" s="183"/>
      <c r="E17" s="183"/>
      <c r="F17" s="183"/>
      <c r="G17" s="69">
        <f>SUM(F18:F27)</f>
        <v>0</v>
      </c>
    </row>
    <row r="18" spans="1:7" ht="14.25" customHeight="1" x14ac:dyDescent="0.2">
      <c r="A18" s="184"/>
      <c r="B18" s="181" t="s">
        <v>58</v>
      </c>
      <c r="C18" s="181"/>
      <c r="D18" s="181"/>
      <c r="E18" s="181"/>
      <c r="F18" s="76">
        <f>'Program Recon'!G11+'Program Recon (2)'!G11+'Program Recon (3)'!G11+'Program Recon (4)'!G11+'Program Recon (5)'!G11</f>
        <v>0</v>
      </c>
      <c r="G18" s="182"/>
    </row>
    <row r="19" spans="1:7" ht="14.25" customHeight="1" x14ac:dyDescent="0.2">
      <c r="A19" s="185"/>
      <c r="B19" s="181" t="s">
        <v>30</v>
      </c>
      <c r="C19" s="181"/>
      <c r="D19" s="181"/>
      <c r="E19" s="181"/>
      <c r="F19" s="76">
        <f>'Program Recon'!G12+'Program Recon (2)'!G12+'Program Recon (3)'!G12+'Program Recon (4)'!G12+'Program Recon (5)'!G12</f>
        <v>0</v>
      </c>
      <c r="G19" s="182"/>
    </row>
    <row r="20" spans="1:7" ht="14.25" customHeight="1" x14ac:dyDescent="0.2">
      <c r="A20" s="185"/>
      <c r="B20" s="181" t="s">
        <v>59</v>
      </c>
      <c r="C20" s="181"/>
      <c r="D20" s="181"/>
      <c r="E20" s="181"/>
      <c r="F20" s="76">
        <f>'Program Recon'!G17+'Program Recon (2)'!G17+'Program Recon (3)'!G17+'Program Recon (4)'!G17+'Program Recon (5)'!G17</f>
        <v>0</v>
      </c>
      <c r="G20" s="182"/>
    </row>
    <row r="21" spans="1:7" ht="14.25" customHeight="1" x14ac:dyDescent="0.2">
      <c r="A21" s="185"/>
      <c r="B21" s="181" t="s">
        <v>60</v>
      </c>
      <c r="C21" s="181"/>
      <c r="D21" s="181"/>
      <c r="E21" s="181"/>
      <c r="F21" s="76">
        <f>'Program Recon'!G22+'Program Recon (2)'!G22+'Program Recon (3)'!G22+'Program Recon (4)'!G22+'Program Recon (5)'!G22</f>
        <v>0</v>
      </c>
      <c r="G21" s="182"/>
    </row>
    <row r="22" spans="1:7" ht="14.25" customHeight="1" x14ac:dyDescent="0.2">
      <c r="A22" s="185"/>
      <c r="B22" s="181" t="s">
        <v>61</v>
      </c>
      <c r="C22" s="181"/>
      <c r="D22" s="181"/>
      <c r="E22" s="181"/>
      <c r="F22" s="76">
        <f>'Program Recon'!G27+'Program Recon (2)'!G27+'Program Recon (3)'!G27+'Program Recon (4)'!G27+'Program Recon (5)'!G27</f>
        <v>0</v>
      </c>
      <c r="G22" s="182"/>
    </row>
    <row r="23" spans="1:7" ht="14.25" customHeight="1" x14ac:dyDescent="0.2">
      <c r="A23" s="185"/>
      <c r="B23" s="181" t="s">
        <v>62</v>
      </c>
      <c r="C23" s="181"/>
      <c r="D23" s="181"/>
      <c r="E23" s="181"/>
      <c r="F23" s="76">
        <f>'Program Recon'!G34+'Program Recon (2)'!G34+'Program Recon (3)'!G34+'Program Recon (4)'!G34+'Program Recon (5)'!G34</f>
        <v>0</v>
      </c>
      <c r="G23" s="182"/>
    </row>
    <row r="24" spans="1:7" ht="14.25" customHeight="1" x14ac:dyDescent="0.2">
      <c r="A24" s="185"/>
      <c r="B24" s="181" t="s">
        <v>63</v>
      </c>
      <c r="C24" s="181"/>
      <c r="D24" s="181"/>
      <c r="E24" s="181"/>
      <c r="F24" s="76">
        <f>'Program Recon'!G41+'Program Recon (2)'!G41+'Program Recon (3)'!G41+'Program Recon (4)'!G41+'Program Recon (5)'!G41</f>
        <v>0</v>
      </c>
      <c r="G24" s="182"/>
    </row>
    <row r="25" spans="1:7" ht="14.25" customHeight="1" x14ac:dyDescent="0.2">
      <c r="A25" s="185"/>
      <c r="B25" s="181" t="s">
        <v>64</v>
      </c>
      <c r="C25" s="181"/>
      <c r="D25" s="181"/>
      <c r="E25" s="181"/>
      <c r="F25" s="76">
        <f>'Program Recon'!G42+'Program Recon (2)'!G42+'Program Recon (3)'!G42+'Program Recon (4)'!G42+'Program Recon (5)'!G42</f>
        <v>0</v>
      </c>
      <c r="G25" s="182"/>
    </row>
    <row r="26" spans="1:7" ht="14.25" customHeight="1" x14ac:dyDescent="0.2">
      <c r="A26" s="185"/>
      <c r="B26" s="181" t="s">
        <v>65</v>
      </c>
      <c r="C26" s="181"/>
      <c r="D26" s="181"/>
      <c r="E26" s="181"/>
      <c r="F26" s="76">
        <f>'Program Recon'!G57+'Program Recon (2)'!G57+'Program Recon (3)'!G57+'Program Recon (4)'!G57+'Program Recon (5)'!G57</f>
        <v>0</v>
      </c>
      <c r="G26" s="182"/>
    </row>
    <row r="27" spans="1:7" ht="14.25" customHeight="1" x14ac:dyDescent="0.2">
      <c r="A27" s="186"/>
      <c r="B27" s="181" t="s">
        <v>66</v>
      </c>
      <c r="C27" s="181"/>
      <c r="D27" s="181"/>
      <c r="E27" s="181"/>
      <c r="F27" s="76">
        <f>'Program Recon'!G58+'Program Recon (2)'!G58+'Program Recon (3)'!G58+'Program Recon (4)'!G58+'Program Recon (5)'!G58</f>
        <v>0</v>
      </c>
      <c r="G27" s="182"/>
    </row>
    <row r="28" spans="1:7" ht="14.25" customHeight="1" x14ac:dyDescent="0.2">
      <c r="A28" s="183" t="s">
        <v>155</v>
      </c>
      <c r="B28" s="183"/>
      <c r="C28" s="183"/>
      <c r="D28" s="183"/>
      <c r="E28" s="183"/>
      <c r="F28" s="183"/>
      <c r="G28" s="11">
        <v>0</v>
      </c>
    </row>
    <row r="29" spans="1:7" ht="14.25" customHeight="1" x14ac:dyDescent="0.2">
      <c r="A29" s="183" t="s">
        <v>156</v>
      </c>
      <c r="B29" s="183"/>
      <c r="C29" s="183"/>
      <c r="D29" s="183"/>
      <c r="E29" s="183"/>
      <c r="F29" s="183"/>
      <c r="G29" s="69">
        <f>G17+G28</f>
        <v>0</v>
      </c>
    </row>
    <row r="30" spans="1:7" ht="14.25" customHeight="1" x14ac:dyDescent="0.2">
      <c r="A30" s="183" t="s">
        <v>157</v>
      </c>
      <c r="B30" s="183"/>
      <c r="C30" s="183"/>
      <c r="D30" s="183"/>
      <c r="E30" s="183"/>
      <c r="F30" s="183"/>
      <c r="G30" s="69">
        <f>G16-G29</f>
        <v>0</v>
      </c>
    </row>
    <row r="31" spans="1:7" ht="12" customHeight="1" x14ac:dyDescent="0.2">
      <c r="A31" s="71"/>
      <c r="B31" s="71"/>
      <c r="C31" s="71"/>
      <c r="D31" s="71"/>
      <c r="E31" s="71"/>
      <c r="F31" s="71"/>
      <c r="G31" s="49"/>
    </row>
    <row r="32" spans="1:7" ht="60.75" customHeight="1" x14ac:dyDescent="0.2">
      <c r="A32" s="189" t="s">
        <v>85</v>
      </c>
      <c r="B32" s="189"/>
      <c r="C32" s="189"/>
      <c r="D32" s="189"/>
      <c r="E32" s="189"/>
      <c r="F32" s="189"/>
      <c r="G32" s="189"/>
    </row>
    <row r="33" spans="1:7" ht="25.5" customHeight="1" thickBot="1" x14ac:dyDescent="0.25">
      <c r="A33" s="72" t="s">
        <v>44</v>
      </c>
      <c r="B33" s="72"/>
      <c r="C33" s="72"/>
      <c r="D33" s="72"/>
      <c r="E33" s="72"/>
      <c r="F33" s="72"/>
      <c r="G33" s="72"/>
    </row>
    <row r="34" spans="1:7" ht="25.5" customHeight="1" thickBot="1" x14ac:dyDescent="0.25">
      <c r="A34" s="187"/>
      <c r="B34" s="187"/>
      <c r="C34" s="187"/>
      <c r="D34" s="187"/>
      <c r="E34" s="187"/>
      <c r="F34" s="187"/>
      <c r="G34" s="187"/>
    </row>
    <row r="35" spans="1:7" ht="14.25" customHeight="1" x14ac:dyDescent="0.2">
      <c r="A35" s="17" t="s">
        <v>45</v>
      </c>
      <c r="D35" s="17" t="s">
        <v>46</v>
      </c>
      <c r="F35" s="17" t="s">
        <v>47</v>
      </c>
    </row>
    <row r="37" spans="1:7" ht="20.25" customHeight="1" x14ac:dyDescent="0.2">
      <c r="A37" s="180" t="s">
        <v>164</v>
      </c>
      <c r="B37" s="180"/>
      <c r="C37" s="180"/>
      <c r="D37" s="180"/>
      <c r="E37" s="180"/>
      <c r="F37" s="180"/>
      <c r="G37" s="180"/>
    </row>
    <row r="38" spans="1:7" ht="14.25" customHeight="1" x14ac:dyDescent="0.2">
      <c r="A38" s="176" t="s">
        <v>82</v>
      </c>
      <c r="B38" s="176"/>
      <c r="C38" s="88"/>
      <c r="D38" s="73"/>
      <c r="E38" s="73"/>
      <c r="F38" s="73"/>
      <c r="G38" s="73"/>
    </row>
    <row r="39" spans="1:7" ht="14.25" customHeight="1" x14ac:dyDescent="0.2">
      <c r="A39" s="146" t="s">
        <v>83</v>
      </c>
      <c r="B39" s="146"/>
      <c r="C39" s="16"/>
      <c r="D39" s="73"/>
      <c r="E39" s="73"/>
      <c r="F39" s="73"/>
      <c r="G39" s="73"/>
    </row>
    <row r="40" spans="1:7" ht="14.25" customHeight="1" x14ac:dyDescent="0.2">
      <c r="A40" s="73"/>
      <c r="B40" s="73"/>
      <c r="C40" s="73"/>
      <c r="D40" s="73"/>
      <c r="E40" s="73"/>
      <c r="F40" s="73"/>
      <c r="G40" s="73"/>
    </row>
    <row r="41" spans="1:7" ht="14.25" customHeight="1" x14ac:dyDescent="0.2">
      <c r="A41" s="191" t="s">
        <v>95</v>
      </c>
      <c r="B41" s="191"/>
      <c r="C41" s="191"/>
      <c r="D41" s="74" t="s">
        <v>97</v>
      </c>
      <c r="E41" s="73"/>
      <c r="F41" s="73"/>
      <c r="G41" s="73"/>
    </row>
    <row r="42" spans="1:7" ht="14.25" customHeight="1" x14ac:dyDescent="0.2">
      <c r="A42" s="73"/>
      <c r="B42" s="73"/>
      <c r="C42" s="73"/>
      <c r="D42" s="74" t="s">
        <v>96</v>
      </c>
      <c r="E42" s="73"/>
      <c r="F42" s="73"/>
      <c r="G42" s="73"/>
    </row>
    <row r="43" spans="1:7" ht="14.25" customHeight="1" x14ac:dyDescent="0.2">
      <c r="A43" s="73"/>
      <c r="B43" s="73"/>
      <c r="C43" s="73"/>
      <c r="D43" s="74" t="s">
        <v>148</v>
      </c>
      <c r="E43" s="73"/>
      <c r="F43" s="73"/>
      <c r="G43" s="73"/>
    </row>
    <row r="44" spans="1:7" ht="14.25" customHeight="1" x14ac:dyDescent="0.2">
      <c r="A44" s="73"/>
      <c r="B44" s="73"/>
      <c r="C44" s="73"/>
      <c r="D44" s="74" t="s">
        <v>98</v>
      </c>
      <c r="E44" s="73"/>
      <c r="F44" s="73"/>
      <c r="G44" s="73"/>
    </row>
    <row r="45" spans="1:7" ht="14.25" customHeight="1" x14ac:dyDescent="0.2">
      <c r="A45" s="191" t="s">
        <v>158</v>
      </c>
      <c r="B45" s="191"/>
      <c r="C45" s="191"/>
      <c r="D45" s="75" t="s">
        <v>99</v>
      </c>
      <c r="E45" s="73"/>
      <c r="F45" s="73"/>
      <c r="G45" s="73"/>
    </row>
    <row r="47" spans="1:7" ht="14.25" customHeight="1" x14ac:dyDescent="0.2">
      <c r="A47" s="190" t="s">
        <v>101</v>
      </c>
      <c r="B47" s="190"/>
      <c r="C47" s="190"/>
      <c r="D47" s="190"/>
      <c r="E47" s="190"/>
      <c r="F47" s="190"/>
      <c r="G47" s="190"/>
    </row>
  </sheetData>
  <sheetProtection algorithmName="SHA-512" hashValue="gMJCXKEm9peqRQFANsLH4rZzQuMNG10XcktuzyCjPM83ruk4NDfPFgLGvF3U3eL0Rsj/pVCEFcf2j71dS1IiJg==" saltValue="rZMUH7pg1RXM9CgJHrgsFA==" spinCount="100000" sheet="1" selectLockedCells="1"/>
  <mergeCells count="46">
    <mergeCell ref="E5:F5"/>
    <mergeCell ref="A32:G32"/>
    <mergeCell ref="A47:G47"/>
    <mergeCell ref="A8:C8"/>
    <mergeCell ref="B23:E23"/>
    <mergeCell ref="B24:E24"/>
    <mergeCell ref="B25:E25"/>
    <mergeCell ref="B26:E26"/>
    <mergeCell ref="A45:C45"/>
    <mergeCell ref="A41:C41"/>
    <mergeCell ref="A12:F12"/>
    <mergeCell ref="A13:F13"/>
    <mergeCell ref="A34:C34"/>
    <mergeCell ref="D34:E34"/>
    <mergeCell ref="A15:G15"/>
    <mergeCell ref="A16:F16"/>
    <mergeCell ref="A17:F17"/>
    <mergeCell ref="F34:G34"/>
    <mergeCell ref="A1:B1"/>
    <mergeCell ref="A2:B2"/>
    <mergeCell ref="A3:B3"/>
    <mergeCell ref="A4:B4"/>
    <mergeCell ref="A9:C9"/>
    <mergeCell ref="C5:D5"/>
    <mergeCell ref="C1:D1"/>
    <mergeCell ref="C2:D2"/>
    <mergeCell ref="C3:D3"/>
    <mergeCell ref="C4:D4"/>
    <mergeCell ref="E6:F6"/>
    <mergeCell ref="D9:F9"/>
    <mergeCell ref="A11:G11"/>
    <mergeCell ref="A14:F14"/>
    <mergeCell ref="A38:B38"/>
    <mergeCell ref="A39:B39"/>
    <mergeCell ref="A37:G37"/>
    <mergeCell ref="B27:E27"/>
    <mergeCell ref="G18:G27"/>
    <mergeCell ref="A28:F28"/>
    <mergeCell ref="A29:F29"/>
    <mergeCell ref="A30:F30"/>
    <mergeCell ref="B18:E18"/>
    <mergeCell ref="B19:E19"/>
    <mergeCell ref="B20:E20"/>
    <mergeCell ref="B21:E21"/>
    <mergeCell ref="B22:E22"/>
    <mergeCell ref="A18:A27"/>
  </mergeCells>
  <dataValidations count="1">
    <dataValidation type="list" allowBlank="1" showInputMessage="1" showErrorMessage="1" sqref="G3" xr:uid="{21255A70-C259-4630-A76B-F8CFE158A471}">
      <formula1>$I$2:$I$3</formula1>
    </dataValidation>
  </dataValidations>
  <hyperlinks>
    <hyperlink ref="D45" r:id="rId1" xr:uid="{578E925A-9585-412E-83F1-AC1C5F4E2A18}"/>
  </hyperlinks>
  <pageMargins left="0.7" right="0.7" top="0.75" bottom="0.75" header="0.3" footer="0.3"/>
  <pageSetup scale="96" orientation="portrait" horizontalDpi="4294967295" verticalDpi="4294967295" r:id="rId2"/>
  <headerFooter>
    <oddHeader>&amp;C&amp;"-,Bold"&amp;12SCHEDULE OF PAYMENT
FINAL REPORT</oddHeader>
    <oddFooter>&amp;L&amp;9Revised 07/2025&amp;C&amp;9Bureau for Behavioral Health</oddFooter>
  </headerFooter>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Template Filler</vt:lpstr>
      <vt:lpstr>Recon Summary</vt:lpstr>
      <vt:lpstr>Program Recon</vt:lpstr>
      <vt:lpstr>Program Recon (2)</vt:lpstr>
      <vt:lpstr>Program Recon (3)</vt:lpstr>
      <vt:lpstr>Program Recon (4)</vt:lpstr>
      <vt:lpstr>Program Recon (5)</vt:lpstr>
      <vt:lpstr>Expenditure Rollup</vt:lpstr>
      <vt:lpstr>Final Reconciliation</vt:lpstr>
      <vt:lpstr>Funding Summary Worksheet</vt:lpstr>
      <vt:lpstr>'Expenditure Rollup'!Print_Area</vt:lpstr>
      <vt:lpstr>'Final Reconciliation'!Print_Area</vt:lpstr>
      <vt:lpstr>'Program Recon'!Print_Area</vt:lpstr>
      <vt:lpstr>'Program Recon (2)'!Print_Area</vt:lpstr>
      <vt:lpstr>'Program Recon (3)'!Print_Area</vt:lpstr>
      <vt:lpstr>'Program Recon (4)'!Print_Area</vt:lpstr>
      <vt:lpstr>'Program Recon (5)'!Print_Area</vt:lpstr>
      <vt:lpstr>'Recon Summary'!Print_Area</vt:lpstr>
      <vt:lpstr>'Template Filler'!Print_Area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Cottrell, Angela M</dc:creator>
  <cp:lastModifiedBy>Perry, Saundra K</cp:lastModifiedBy>
  <cp:lastPrinted>2025-09-01T13:01:53Z</cp:lastPrinted>
  <dcterms:created xsi:type="dcterms:W3CDTF">2024-08-28T11:04:35Z</dcterms:created>
  <dcterms:modified xsi:type="dcterms:W3CDTF">2025-09-03T14:08:44Z</dcterms:modified>
</cp:coreProperties>
</file>